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sayafaya konulacaklar\"/>
    </mc:Choice>
  </mc:AlternateContent>
  <bookViews>
    <workbookView xWindow="0" yWindow="0" windowWidth="24000" windowHeight="13170"/>
  </bookViews>
  <sheets>
    <sheet name="Risk haritası" sheetId="7" r:id="rId1"/>
    <sheet name="Ek1 tanımlama" sheetId="2" r:id="rId2"/>
    <sheet name="Ek2 B.Kayıt" sheetId="11" r:id="rId3"/>
    <sheet name="Ek3.B.R.oylama" sheetId="3" r:id="rId4"/>
    <sheet name="Ek4 Konsolide" sheetId="5" r:id="rId5"/>
  </sheets>
  <definedNames>
    <definedName name="_xlnm._FilterDatabase" localSheetId="3" hidden="1">Ek3.B.R.oylama!$E$2:$E$55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8" i="3" l="1"/>
  <c r="M38" i="3"/>
  <c r="I38" i="3"/>
  <c r="I36" i="3"/>
  <c r="M16" i="3"/>
  <c r="M14" i="3"/>
  <c r="I16" i="3"/>
  <c r="N16" i="3" s="1"/>
  <c r="I14" i="3"/>
  <c r="N14" i="3" s="1"/>
  <c r="F41" i="2" l="1"/>
  <c r="M36" i="3" l="1"/>
  <c r="M34" i="3"/>
  <c r="I34" i="3"/>
  <c r="M32" i="3"/>
  <c r="I32" i="3"/>
  <c r="M30" i="3"/>
  <c r="I30" i="3"/>
  <c r="M26" i="3"/>
  <c r="I26" i="3"/>
  <c r="M24" i="3"/>
  <c r="I24" i="3"/>
  <c r="M22" i="3"/>
  <c r="I22" i="3"/>
  <c r="M20" i="3"/>
  <c r="I20" i="3"/>
  <c r="M18" i="3"/>
  <c r="I18" i="3"/>
  <c r="M28" i="3"/>
  <c r="I28" i="3"/>
  <c r="M12" i="3"/>
  <c r="I12" i="3"/>
  <c r="M10" i="3"/>
  <c r="I10" i="3"/>
  <c r="M8" i="3"/>
  <c r="I8" i="3"/>
  <c r="N12" i="3" l="1"/>
  <c r="N20" i="3"/>
  <c r="N10" i="3"/>
  <c r="N8" i="3"/>
  <c r="N22" i="3"/>
  <c r="N30" i="3"/>
  <c r="N26" i="3"/>
  <c r="N18" i="3"/>
  <c r="N32" i="3"/>
  <c r="N34" i="3"/>
  <c r="N24" i="3"/>
  <c r="N36" i="3"/>
  <c r="N28" i="3"/>
</calcChain>
</file>

<file path=xl/sharedStrings.xml><?xml version="1.0" encoding="utf-8"?>
<sst xmlns="http://schemas.openxmlformats.org/spreadsheetml/2006/main" count="451" uniqueCount="218">
  <si>
    <r>
      <rPr>
        <b/>
        <sz val="10"/>
        <rFont val="Times New Roman"/>
        <family val="1"/>
      </rPr>
      <t>RİSK BELİRLEME VE DEĞERLENDİRME FORMU</t>
    </r>
  </si>
  <si>
    <r>
      <rPr>
        <b/>
        <sz val="10"/>
        <rFont val="Times New Roman"/>
        <family val="1"/>
      </rPr>
      <t>BİRİM</t>
    </r>
  </si>
  <si>
    <r>
      <rPr>
        <b/>
        <sz val="10"/>
        <rFont val="Times New Roman"/>
        <family val="1"/>
      </rPr>
      <t>İLGİLİ STRATEJİK AMAÇ</t>
    </r>
  </si>
  <si>
    <r>
      <rPr>
        <b/>
        <sz val="10"/>
        <rFont val="Times New Roman"/>
        <family val="1"/>
      </rPr>
      <t>İLGİLİ STRATEJİK HEDEF</t>
    </r>
  </si>
  <si>
    <r>
      <rPr>
        <b/>
        <sz val="10"/>
        <rFont val="Times New Roman"/>
        <family val="1"/>
      </rPr>
      <t>İLGİLİ PERFORMANS HEDEFİ</t>
    </r>
  </si>
  <si>
    <r>
      <rPr>
        <b/>
        <sz val="10"/>
        <rFont val="Times New Roman"/>
        <family val="1"/>
      </rPr>
      <t>RİSKLER</t>
    </r>
  </si>
  <si>
    <r>
      <rPr>
        <b/>
        <sz val="10"/>
        <rFont val="Times New Roman"/>
        <family val="1"/>
      </rPr>
      <t>RİSKİN TANIMI</t>
    </r>
  </si>
  <si>
    <r>
      <rPr>
        <b/>
        <sz val="10"/>
        <rFont val="Times New Roman"/>
        <family val="1"/>
      </rPr>
      <t>OLASILIK DEĞERİ (A)</t>
    </r>
  </si>
  <si>
    <r>
      <rPr>
        <b/>
        <sz val="10"/>
        <rFont val="Times New Roman"/>
        <family val="1"/>
      </rPr>
      <t>ETKİ DEĞERİ (B)</t>
    </r>
  </si>
  <si>
    <r>
      <rPr>
        <b/>
        <sz val="10"/>
        <rFont val="Times New Roman"/>
        <family val="1"/>
      </rPr>
      <t>ÖNEMLİLİK DEĞERİ (RİSK PUANI) (C): A*B</t>
    </r>
  </si>
  <si>
    <t>RİSKİN TÜRÜ</t>
  </si>
  <si>
    <t>……………….. DEKANLIĞI/MÜDÜRLÜĞÜ/DAİRE BAŞKANLIĞI/MERKEZİ</t>
  </si>
  <si>
    <r>
      <rPr>
        <b/>
        <sz val="11"/>
        <rFont val="Times New Roman"/>
        <family val="1"/>
        <charset val="162"/>
      </rPr>
      <t xml:space="preserve"> DEKANLIĞI/MÜDÜRLÜĞÜ/DAİRE BAŞKANLIĞI/MERKEZİ</t>
    </r>
  </si>
  <si>
    <r>
      <rPr>
        <b/>
        <sz val="11"/>
        <rFont val="Times New Roman"/>
        <family val="1"/>
        <charset val="162"/>
      </rPr>
      <t>KONSOLİDE RİSK RAPORU</t>
    </r>
  </si>
  <si>
    <r>
      <rPr>
        <b/>
        <sz val="11"/>
        <rFont val="Times New Roman"/>
        <family val="1"/>
        <charset val="162"/>
      </rPr>
      <t>SIRA</t>
    </r>
  </si>
  <si>
    <r>
      <rPr>
        <b/>
        <sz val="11"/>
        <rFont val="Times New Roman"/>
        <family val="1"/>
        <charset val="162"/>
      </rPr>
      <t>REFERANS NO</t>
    </r>
  </si>
  <si>
    <r>
      <rPr>
        <b/>
        <sz val="11"/>
        <rFont val="Times New Roman"/>
        <family val="1"/>
        <charset val="162"/>
      </rPr>
      <t>STRATEJİK HEDEF</t>
    </r>
  </si>
  <si>
    <r>
      <rPr>
        <b/>
        <sz val="11"/>
        <rFont val="Times New Roman"/>
        <family val="1"/>
        <charset val="162"/>
      </rPr>
      <t>BİRİM/ALT BİRİM HEDEFİ</t>
    </r>
  </si>
  <si>
    <r>
      <rPr>
        <b/>
        <sz val="11"/>
        <rFont val="Times New Roman"/>
        <family val="1"/>
        <charset val="162"/>
      </rPr>
      <t>TESPİT EDİLEN RİSK</t>
    </r>
  </si>
  <si>
    <r>
      <rPr>
        <b/>
        <sz val="11"/>
        <rFont val="Times New Roman"/>
        <family val="1"/>
        <charset val="162"/>
      </rPr>
      <t>DURUM MEVCUT RİSK PUANI VE RENGİ</t>
    </r>
  </si>
  <si>
    <r>
      <rPr>
        <b/>
        <sz val="11"/>
        <rFont val="Times New Roman"/>
        <family val="1"/>
        <charset val="162"/>
      </rPr>
      <t>RİSKİN SAHİBİ</t>
    </r>
  </si>
  <si>
    <r>
      <rPr>
        <b/>
        <sz val="11"/>
        <rFont val="Times New Roman"/>
        <family val="1"/>
        <charset val="162"/>
      </rPr>
      <t>AÇIKLAMALAR</t>
    </r>
  </si>
  <si>
    <r>
      <rPr>
        <sz val="11"/>
        <rFont val="Times New Roman"/>
        <family val="1"/>
        <charset val="162"/>
      </rPr>
      <t>1</t>
    </r>
  </si>
  <si>
    <r>
      <rPr>
        <sz val="11"/>
        <rFont val="Times New Roman"/>
        <family val="1"/>
        <charset val="162"/>
      </rPr>
      <t>2</t>
    </r>
  </si>
  <si>
    <r>
      <rPr>
        <sz val="11"/>
        <rFont val="Times New Roman"/>
        <family val="1"/>
        <charset val="162"/>
      </rPr>
      <t>3</t>
    </r>
  </si>
  <si>
    <r>
      <rPr>
        <sz val="11"/>
        <rFont val="Times New Roman"/>
        <family val="1"/>
        <charset val="162"/>
      </rPr>
      <t>4</t>
    </r>
  </si>
  <si>
    <t>EK-1 Birim Risk Tanımlama Formu</t>
  </si>
  <si>
    <t>EK-4 Birim Konsolide Risk Raporu</t>
  </si>
  <si>
    <t>ETKİ</t>
  </si>
  <si>
    <t>Olasılık Seviyesi</t>
  </si>
  <si>
    <t>Olasılık Kategorisi</t>
  </si>
  <si>
    <t>AÇIKLAMA</t>
  </si>
  <si>
    <t>Çok Yüksek (neredeyse kesin)</t>
  </si>
  <si>
    <t>Amaç ve hedefe ulaşılması öngörülen sürede gerçekleşme olasılığı kesin olan olay ve durumlar.</t>
  </si>
  <si>
    <t>Yüksek (yüksek olasılık)</t>
  </si>
  <si>
    <t>Amaç ve hedefe ulaşılması öngörülen sürede gerçekleşme olasılığı yüksek olan muhtemel olay ve durumlar.</t>
  </si>
  <si>
    <t>Orta (olası)</t>
  </si>
  <si>
    <t>Amaç ve hedefe ulaşılması öngörülen sürede gerçekleşme olasılığı mümkün olan olay ve durumlar.</t>
  </si>
  <si>
    <t>Düşük (zayıf olasılık)</t>
  </si>
  <si>
    <t>Amaç ve hedefe ulaşılması öngörülen sürede gerçekleşme olasılığı düşük olmakla birlikte imkânsız olmayan olay ve durumlar.</t>
  </si>
  <si>
    <t>Çok Düşük (İhtimal Dışı)</t>
  </si>
  <si>
    <t>Amaç ve hedefe ulaşılması öngörülen sürede gerçekleşme olasılığı pek muhtemel olmayan olay ve durumlar.</t>
  </si>
  <si>
    <t>OLASILIK</t>
  </si>
  <si>
    <t>EK-2 Birim Risk Kayıt Formu</t>
  </si>
  <si>
    <t>EK-3 Birim Risk Oylama Formu</t>
  </si>
  <si>
    <t>RİSK KAYIT FORMU</t>
  </si>
  <si>
    <t>Tespit Edilen Risk</t>
  </si>
  <si>
    <t>Riskin Kontrol Altına Alınması İçin Öngörülen Süre</t>
  </si>
  <si>
    <t>Yüksek</t>
  </si>
  <si>
    <t>Sıra No</t>
  </si>
  <si>
    <t>İlgili Stratejik Hedefi</t>
  </si>
  <si>
    <t>İlgili Amaç</t>
  </si>
  <si>
    <t>İlgili Performans Hedefi</t>
  </si>
  <si>
    <t>Riskin Türü (İç/Dış Risk)</t>
  </si>
  <si>
    <t>Riskin Puanı</t>
  </si>
  <si>
    <t>Riskin Rengi</t>
  </si>
  <si>
    <t>Risk Düzeyi (Stratejik / Program/ Faaliyet Düzeyi)</t>
  </si>
  <si>
    <t>Riskin Çözümü İçin Öneriler</t>
  </si>
  <si>
    <r>
      <t xml:space="preserve">Riskin Çözümü İçin Yapılacak Eylemin Faydası Maliyetinden </t>
    </r>
    <r>
      <rPr>
        <i/>
        <sz val="10"/>
        <rFont val="Calibri"/>
        <family val="2"/>
        <charset val="162"/>
        <scheme val="minor"/>
      </rPr>
      <t>Yüksek mi? Düşük mü?</t>
    </r>
  </si>
  <si>
    <t>Değerlendirme Periyodu</t>
  </si>
  <si>
    <t>81-100</t>
  </si>
  <si>
    <t>21-40</t>
  </si>
  <si>
    <t>41-60</t>
  </si>
  <si>
    <t>61-80</t>
  </si>
  <si>
    <t>01-20</t>
  </si>
  <si>
    <t>Orta</t>
  </si>
  <si>
    <t>Düşük</t>
  </si>
  <si>
    <t>Ar-Ge içerikli uluslararası ve ulusal sıralama sistemlerinde Türkiye'deki kamu üniversiteleri arasında
ilk 10 üniversite içerisinde yer almak</t>
  </si>
  <si>
    <t>Araştırma Kalitesini Artırmak</t>
  </si>
  <si>
    <t>Ulusal ve uluslararası araştırma iş birliklerini artırmak</t>
  </si>
  <si>
    <t>Araştırma Kapasitesini Artırmak</t>
  </si>
  <si>
    <t>F2.1.1.1 Sosyal ve Beşeri Bilimlerde Ar-Ge çıktılarının artırılmasına yönelik “Sosyal Ar-Ge Projesi”nin faaliyete geçirilmesi
F2.1.1.2 Öğretim elemanlarının araştırma potansiyelini artırmaya yönelik eğitimlerin düzenlenmesi
F2.1.1.3 Araştırma Dekanlığı ve Akademik Birimler arasında performans odaklı toplantıların organize edilmesi
F2.1.1.4 Birimlerin yıllık Ar-Ge karnelerinin oluşturulması ve Ar-Ge performans yazılımının geliştirme süreçlerine başlanması
F2.1.1.5 Birimlerden/araştırmacılardan bilimsel yayın sayısı hedeflerine yönelik taahhütler alınması</t>
  </si>
  <si>
    <t>F2.1.5.1 Birimlerin yıllık Ar-Ge karnelerinin oluşturulması ve patent çıktıları az olan birimlerin Araştırma Dekanlığı
tarafından desteklenmesi
F2.1.5.2 BAP projelerinde, lisansüstü tezlerin ürün geliştirme odaklı hazırlanarak patent veya faydalı model tesciline dönüşebilmesine yönelik uygulamaların artırılması
F2.1.5.3 Patent tescili alan öğretim üyelerimize teşekkür belgesi/plaket verilmesi
F2.1.5.4 Uluslararası patent tescili sayısını artırmaya yönelik odak grup çalışmalarının yapılması
F2.1.5.5 Patent Ofisi tarafından verilerin eğitim sayısı ve çeşitliliğinin artırılması</t>
  </si>
  <si>
    <t>F2.1.4.1 Patent, İnovasyon ve TRİZ gibi yeniliği özendirici bilgilendirme toplantıların sayılarının artırılması
F2.1.4.2 Lisans ve lisansüstü eğitim öğretim müfredatına patent kavramı ve patent araştırma tekniklerinin öğretilmesi üzerine dersler eklenilmesi
F2.1.4.3 Özellikle patentlenebilir yöntemlerin öğretim üyelerimiz tarafından yayınlanmadan önce patent süreçlerinin başlatılması için fakülte özelinde bilgilendirme toplantılarının yapılması
F2.1.4.4 Öğrencilerimiz ve öğretim üyelerimizde buluşçuluğu, patenti özendirici ilan/duyuru vb. görsellerin/ metinlerin Üniversitenin medya ve sosyal medya alanlarında sıklıkla yer verilmesi
F2.1.4.5 Odak gruplara özel daha önce alınmış yerli ve yabancı patent ve faydalı modelleri inceleyerek rakip analizi yapılması</t>
  </si>
  <si>
    <t xml:space="preserve">F2.2.1.1 Bilimsel teşvik usul ve esaslarında nitelikli yayınlara ilişkin teşvik miktarının artırılması
F2.2.1.2 Akademik birimlerden ilgili dilimde yıllık nitelikli yayın hedeflerinin toplanması, sürecin takip edilmesi ve destek sağlanması
F2.2.1.3 Alanında ilgili dilimde etkin dergilerde yayın yapan öğretim üyelerine teşekkür belgesi/plaket verilmesi
F2.2.1.4 Odak gruplara ve alan bazlı etkili makale yazım eğitimlerinin verilmesi
F2.2.1.5 BAP projelerinde nitelikli yayın çıktılarına yönelik desteklerin devamının sağlanması
</t>
  </si>
  <si>
    <t>İLGİLİ FAALİYET</t>
  </si>
  <si>
    <t>F2.2.2.1 Doktora programlarında, Üniversitelerin toplum ve sanayi gibi paydaşlarla iş birliğini artıracak doktora tez konularının, alandaki ihtiyaçlara göre planlanması
F2.2.2.2 Ulusal ve uluslararası kurum ve kuruluşlar nezdinde yürütülen burs programlarının (YTB, TİKA, YÖK, Fulbright, vb.) öncelikleri kapsamında işbirlikleri ve faaliyetlerin artırılması
F2.2.2.3 Üniversitedeki doktora programlarının daha fazla görünür hale gelmesi için Üniversitenin medya ve sosyal medya imkânlarının kullanılması, yüksek lisans ve doktora programlarının başvuru sistemlerinin düzenlenmesi ve web sitelerinde yabancı dilde duyurulması
F2.2.2.4 Doktora öğrencileri ile toplantılar düzenlenerek sorunlarının, çözüm önerilerinin dinlenmesi, raporlanması
F2.2.2.5 Bilimsel teşvik usul ve esaslarında doktora tez danışmanlığına ilişkin teşvik miktarının artırılması</t>
  </si>
  <si>
    <t>F2.2.3.1 Öğretim üyeleri ve öğrencilerimize firma kurulum süreçleri hakkında bilgilendirme toplantısı düzenlenmesi
F2.2.3.2 Lisans ve lisansüstü eğitim öğretim müfredatına girişimcilik ve girişimci start-up firmaların kurulumuna yönelik dersler eklenilmesi
F2.2.3.3 Firma kurulum süreçleri ve sonrasında yararlanabilecek fon kaynakları ile ilgili bilgilendirme toplantılarının düzenlenmesi
F2.2.3.4 Öğretim üyelerinin girişimci firma sayılarını artırmaya yönelik odak grup çalışmalarının gerçekleştirilmesi
F2.2.3.5 Birimlerin yıllık Ar-Ge karnelerinin oluşturulması ve girişimci firma çıktıları az olan birimlerin Araştırma Dekanlığı tarafından desteklenmesi</t>
  </si>
  <si>
    <t>F2.2.4.1 Araştırma grupları sayı ve niteliğini artırmaya yönelik “Nitelikli Araştırma Grupları” projesinin hayata geçirilmesi
F2.2.4.2 Yeni kurulacak olan araştırma gruplarına fiziksel mekân ve bütçe desteğinin sağlanması
F2.2.4.3 Araştırma gruplarında yürüyen projeler bünyesinde doktora sonrası araştırmacıların istihdamına yönelik “Jobs.Erciyes Uygulaması”nın geliştirilmesi
F2.2.4.4 YÖK tarafından yayımlanan Devlet Yükseköğretim Kurumlarında Doktora Sonrası Sözleşmeli Araştırmacı Çalıştırılmasına İlişkin Usul ve Esaslara yönelik kurum içi çalışmaların başlatılması
F2.2.4.5 Üniversitedeki mevcut doktora sonrası araştırmacılar ile bir araya gelinerek sorunları ve çözüm önerilerinin dinlenmesi ve raporlanması; vize ve izin süreçleri, konaklama, e-imza gibi süreçlerine destek olunmasına yönelik çözümler geliştirilmesi</t>
  </si>
  <si>
    <t>F2.2.5.1 Açık erişimli dergilerdeki yayınları destek için usul ve esasların belirlenmesi
F2.2.5.2 Uluslararası açık erişimli dergileri destekleyen yayın evleriyle yapılan protokol sayısının artırılması</t>
  </si>
  <si>
    <t>F2.3.1.1 BAP Uygulama Esaslarında Üniversite-Üniversite işbirlikli yayınların artırılmasına yönelik uygulamaların geliştirilmesi
F2.3.1.2 Üniversiteleri ile işbirliği protokollerinin artırılması
F2.3.1.3 Bölge Üniversiteleri ile iş birliği çalıştaylarının düzenlenmesi
F2.3.1.4 Üniversitenin özgün ve güçlü alanlarının daha görünür hale gelmesi için Üniversitemiz medya ve sosyal medya imkânlarının etkin bir şekilde kullanılması</t>
  </si>
  <si>
    <t xml:space="preserve">F2.3.2.1 Ar-Ge Strateji Üst Kurulunda dış paydaşlara yer verilmesi, ilgili çıktının artırılmasına yönelik paydaş görüşlerinin alınması
F2.3.2.2 BAP Uygulama Esaslarında sanayi işbirlikli yayınların artırılmasına yönelik uygulamaların geliştirilmesi
F2.3.2.3 Bölge sanayicileri ve öğretim üyelerimizin bir araya getirildiği toplantıların düzenlenmesi
F2.3.2.4 Bilimsel teşvik usul ve esaslarında sanayi işbirlikli yayınlara ilişkin teşvik ağırlıklarının artırılması
F2.3.2.5 Ar-Ge/Ür-Ge çalışmaları yapan firmaların Üniversite bünyesinde yaptıkları araştırmaları tanıtmaları için aylık seminer serilerinin düzenlenmesi ve lisansüstü anabilim dalı seminerleri ile entegre edilmesi
</t>
  </si>
  <si>
    <t>F2.3.4.1 Ar-Ge Strateji Üst Kurulunda dış paydaşlara yer verilmesi, ilgili çıktının artırılmasına yönelik paydaş görüşlerinin alınması
F2.3.4.2 “Ar-Ge’de Uluslararasılaşma Projesi”nin faaliyete geçirilmesi
F2.3.4.3 Uluslararası ve sanayi işbirlikli patent belge sayısını artırmaya yönelik odak grup çalışmalarının yapılması
F2.3.4.4 Bölge sanayicileri ve öğretim üyelerinin bir araya getirildiği yılda en az bir toplantının düzenlenmesi
F2.3.4.5 İşbirliğine yönelik yılda en az bir protokol yapılması</t>
  </si>
  <si>
    <t>F2.3.3.1 SciVal veritabanına üye olunması ve Araştırma Dekanlığı tarafından araştırmacılara alanına yönelik potansiyel işbirliği yapabileceği kurumlar hakkında bilgi paylaşımında bulunulması
F2.3.3.2 Bilimsel teşvik usul ve esaslarında Uluslararası işbirlikli yayınlara ilişkin teşvik ağırlıklarının artırılması
F2.3.3.3 BAP Uygulama Esaslarında uluslararası işbirliğini destekleyici uygulamaların artırılması
F2.3.3.4 Yurt dışındaki Üniversite, enstitü veya araştırma kuruluşlarına eğitim veya araştırma amaçlı giden akademik personel sayısının artırılması, TÜBİTAK Konuk veya Akademik İzinli (Sabbatical) Bilim İnsanı Destekleme Programı kapsamında alanında yetkin uluslararası araştırmacıların istihdam edilmesine yönelik faaliyetlerin gerçekleştirilmesi
F2.3.3.5 Uluslararası Üniversiteler ile işbirliğine yönelik yılda en az bir protokol yapılması</t>
  </si>
  <si>
    <t>F2.3.5.1 Ar-Ge Strateji Üst Kurulunda dış paydaşlara yer verilmesi, ilgili çıktının artırılmasına yönelik paydaş görüşlerinin alınması
F2.3.5.2 İş Dünyası ile ortak sunulabilen proje destekleri hakkında yılda en az bir bilgilendirme toplantısının düzenlenmesi
F2.3.5.3 Odak grup toplantılarının düzenlenmesi</t>
  </si>
  <si>
    <r>
      <rPr>
        <b/>
        <sz val="10"/>
        <rFont val="Arial"/>
        <family val="2"/>
        <charset val="162"/>
      </rPr>
      <t xml:space="preserve">Risk 1: </t>
    </r>
    <r>
      <rPr>
        <sz val="10"/>
        <rFont val="Arial"/>
        <family val="2"/>
        <charset val="162"/>
      </rPr>
      <t>Öğretim üyelerinin ders ve idari görevlerinden dolayı araştırma ve geliştirme faaliyetlerine yeterince zaman ayıramamaları</t>
    </r>
  </si>
  <si>
    <r>
      <t xml:space="preserve">Risk 2: </t>
    </r>
    <r>
      <rPr>
        <sz val="10"/>
        <rFont val="Arial"/>
        <family val="2"/>
        <charset val="162"/>
      </rPr>
      <t>Nitelikli bilimsel çıktılar üreten genç araştırmacıların farklı üniversite veya kuruluşları tercih edebilmesi</t>
    </r>
  </si>
  <si>
    <r>
      <rPr>
        <b/>
        <sz val="10"/>
        <rFont val="Arial"/>
        <family val="2"/>
        <charset val="162"/>
      </rPr>
      <t>Risk 3:</t>
    </r>
    <r>
      <rPr>
        <sz val="10"/>
        <rFont val="Arial"/>
        <family val="2"/>
        <charset val="162"/>
      </rPr>
      <t xml:space="preserve"> Yükseköğretim Kurulunun Araştırma Odaklı İhtisaslaşma Programı kapsamında Araştırma Üniversitesi Performans İzleme Endeksi’nde yıllık güncellemelerin yapılabilmesi</t>
    </r>
  </si>
  <si>
    <r>
      <rPr>
        <b/>
        <sz val="10"/>
        <rFont val="Arial"/>
        <family val="2"/>
        <charset val="162"/>
      </rPr>
      <t>Risk 5:</t>
    </r>
    <r>
      <rPr>
        <sz val="10"/>
        <rFont val="Arial"/>
        <family val="2"/>
      </rPr>
      <t xml:space="preserve"> Araştırmacıların yüzdelik dilimi yüksek olan dergilerde yayın yapmaya yönelmemesi</t>
    </r>
  </si>
  <si>
    <r>
      <rPr>
        <b/>
        <sz val="10"/>
        <rFont val="Arial"/>
        <family val="2"/>
        <charset val="162"/>
      </rPr>
      <t>Risk 6:</t>
    </r>
    <r>
      <rPr>
        <sz val="10"/>
        <rFont val="Arial"/>
        <family val="2"/>
      </rPr>
      <t xml:space="preserve"> Doktora ve doktora sonrası programların açılması/sürdürülmesi ve kontenjanların belirlenmesine yönelik mevzuatlarda ortaya çıkabilecek kısıtlamalar; ulusal ve uluslararası fon desteği sağlayan organizasyonların öncelikli olarak belirlediği alanlarda/konularda ortaya çıkabilecek değişiklikler karşısında ilgili alanlara yönelik doktora programı yürütülmesi için yeterli sayı ve nitelikte araştırmacı bulunmaması</t>
    </r>
  </si>
  <si>
    <r>
      <rPr>
        <b/>
        <sz val="10"/>
        <rFont val="Arial"/>
        <family val="2"/>
        <charset val="162"/>
      </rPr>
      <t>Risk 7:</t>
    </r>
    <r>
      <rPr>
        <sz val="10"/>
        <rFont val="Arial"/>
        <family val="2"/>
      </rPr>
      <t xml:space="preserve"> Öğretim elemanlarının teknoparklarda şirket kurma, görev alma ve fikrî mülkiyet ile ilgili mevzuatlarda ortaya çıkabilecek kısıtlamalar</t>
    </r>
  </si>
  <si>
    <r>
      <rPr>
        <b/>
        <sz val="10"/>
        <rFont val="Arial"/>
        <family val="2"/>
        <charset val="162"/>
      </rPr>
      <t xml:space="preserve">Risk 9: </t>
    </r>
    <r>
      <rPr>
        <sz val="10"/>
        <rFont val="Arial"/>
        <family val="2"/>
      </rPr>
      <t>Öğretim elemanlarının araştırmalarında performansa dayalı destek sağlanması için yeterli kaynak bulunamaması; açık erişimli dergilerin basım ücretlerinin karşılanması konusunda gerekli prosedürlerin oluşturulamaması</t>
    </r>
  </si>
  <si>
    <r>
      <rPr>
        <b/>
        <sz val="10"/>
        <rFont val="Arial"/>
        <family val="2"/>
        <charset val="162"/>
      </rPr>
      <t xml:space="preserve">Risk 8: </t>
    </r>
    <r>
      <rPr>
        <sz val="10"/>
        <rFont val="Arial"/>
        <family val="2"/>
      </rPr>
      <t>Doktora ve doktora sonrası programlara başvuran nitelikli aday sayısının yetersiz kalması; öğrenimlerini yarıda bırakan lisansüstü öğrencilerinin oranında beklenmedik artış</t>
    </r>
  </si>
  <si>
    <t>İç risk</t>
  </si>
  <si>
    <t>dış risk</t>
  </si>
  <si>
    <t>Dış risk</t>
  </si>
  <si>
    <t>Riskler</t>
  </si>
  <si>
    <t>Risklere Verilen Cevaplar</t>
  </si>
  <si>
    <t>A 2</t>
  </si>
  <si>
    <t>H 2.1</t>
  </si>
  <si>
    <t>H 2.2</t>
  </si>
  <si>
    <t xml:space="preserve">H 2.3 </t>
  </si>
  <si>
    <t>Üst Yönetim</t>
  </si>
  <si>
    <t>6 ay</t>
  </si>
  <si>
    <t xml:space="preserve">Yılda </t>
  </si>
  <si>
    <t>ARAŞTIRMA DEKANLIĞI</t>
  </si>
  <si>
    <t>F2.1.2.1 Bilimsel teşvik usul ve esaslarında güncelleme yapılması, Q1 dilimli makale teşvik miktarının ve uluslararası işbirlikli makale ağırlığının artırılması
F2.1.2.2 Yüksek sayıda atıf alan makalelerde kullanılan yaygın anahtar kelimelerin WoS ve SCOPUS veri tabanlarından çekilip araştırmacılar ile paylaşılması
F2.1.2.3 Öğretim üyelerinin yayınlarının uluslararası platformlarda daha görünür kılınması için mekanizmalar geliştirilmesi, ResearchGate ve Academia. edu platformlarının etkin kullanılmasına yönelik bilgilendirmeler yapılması, nitelikli ve çarpıcı yayınların yabancı dilde haberlerinin oluşturulması ve duyurulması
F2.1.2.4 Makalelerin kolay erişilebilir bir hâle getirilmesi için öğretim üyelerine bilgilendirme yapılması
F2.1.2.5 H-indeksi yüksek genç araştırmacıların Üniversiteye kazandırılmasına yönelik uygulamaların geliştirilmesi</t>
  </si>
  <si>
    <t>F2.1.3.1 “Ar-Ge’de Uluslararasılaşma Projesi”nin faaliyete geçirilmesi
F2.1.3.2 Uluslararası projeler için odak grupların oluşturulması, öğretim üyelerimizin faydalanabileceği ulusal ve uluslararası organizasyonların araştırmacılara tanıtılması ve proje süreçleri takip edilerek eğitim, danışmanlık ve ortak bulma konularında destek sağlanması, proje yazım kamplarının düzenlenmesi
F2.1.3.3 Projesi kabul edilen öğretim üyelerimize teşekkür belgesi/plaket verilmesi, kongre desteği sağlanması
F2.1.3.4 Ulusal projelerde proje takvimlerinin öğretim üyeleri ile paylaşılması, proje yazım süreçlerine destek sağlanması, birimlerden takvim bazlı taahhütlerin alınması
F2.1.3.5 Birimlerin yıllık Ar-Ge karnelerinin oluşturulması ve proje çıktıları az olan birimlerin Araştırma Dekanlığı
tarafından desteklenmesi</t>
  </si>
  <si>
    <r>
      <rPr>
        <b/>
        <sz val="10"/>
        <rFont val="Arial"/>
        <family val="2"/>
        <charset val="162"/>
      </rPr>
      <t xml:space="preserve">Sebep: </t>
    </r>
    <r>
      <rPr>
        <sz val="10"/>
        <rFont val="Arial"/>
        <family val="2"/>
        <charset val="162"/>
      </rPr>
      <t xml:space="preserve">Öğretim üyelerinin haftalık ders ve idari görev yüklerinin fazla olması </t>
    </r>
  </si>
  <si>
    <r>
      <rPr>
        <b/>
        <sz val="10"/>
        <rFont val="Arial"/>
        <family val="2"/>
        <charset val="162"/>
      </rPr>
      <t>Sebep:</t>
    </r>
    <r>
      <rPr>
        <sz val="10"/>
        <rFont val="Arial"/>
        <family val="2"/>
        <charset val="162"/>
      </rPr>
      <t xml:space="preserve"> Yurt içi ve yurt dışındaki diğer araştırma üniversitelerin üniversitenin nitelikli araştırmacılara daha iyi imkanlar sunması</t>
    </r>
  </si>
  <si>
    <r>
      <t xml:space="preserve">Sebep: </t>
    </r>
    <r>
      <rPr>
        <sz val="10"/>
        <rFont val="Arial"/>
        <family val="2"/>
        <charset val="162"/>
      </rPr>
      <t>Araştırma üniversitesi performans izleme endeksinin dinamik birsüreç olması ve çok sayıda göstergeye sahip olması</t>
    </r>
  </si>
  <si>
    <r>
      <t xml:space="preserve">Sebep: </t>
    </r>
    <r>
      <rPr>
        <sz val="10"/>
        <rFont val="Arial"/>
        <family val="2"/>
        <charset val="162"/>
      </rPr>
      <t>Açık erişimli dergilerin sayılarının ve maliyetlerinin artması</t>
    </r>
  </si>
  <si>
    <r>
      <t xml:space="preserve">Sebep: </t>
    </r>
    <r>
      <rPr>
        <sz val="10"/>
        <rFont val="Arial"/>
        <family val="2"/>
        <charset val="162"/>
      </rPr>
      <t>Araştırmacıların kalıcı kadrolara sahip olması, performans değerlendirmesinin yetersiz olması ve atama yükseltme kriterleri şartlarının daha kolay sağlanıyor olmasından dolayı rekabet ortamının oluşmaması</t>
    </r>
  </si>
  <si>
    <r>
      <t xml:space="preserve">Sebep: </t>
    </r>
    <r>
      <rPr>
        <sz val="10"/>
        <rFont val="Arial"/>
        <family val="2"/>
        <charset val="162"/>
      </rPr>
      <t>Coğrafik dezavantajlar, mevzuatlardan kaynaklı negatif durumlar, lisansüstü öğrencilerinin ve doktora sonrası araştırmacıların burs miktarlarından kaynaklı ekonomik kaygıları</t>
    </r>
  </si>
  <si>
    <r>
      <t xml:space="preserve">Sebep: </t>
    </r>
    <r>
      <rPr>
        <sz val="10"/>
        <rFont val="Arial"/>
        <family val="2"/>
        <charset val="162"/>
      </rPr>
      <t>Öğretim elemanlarının teknoparklarda şirket kurma, görev alma ve fikrî mülkiyet ile ilgili mevzuatlarda ortaya çıkabilecek kısıtlamalar</t>
    </r>
  </si>
  <si>
    <r>
      <t xml:space="preserve">Sebep: </t>
    </r>
    <r>
      <rPr>
        <sz val="10"/>
        <rFont val="Arial"/>
        <family val="2"/>
        <charset val="162"/>
      </rPr>
      <t>Lisansüstü programların öğrenciler için yeterince cazip olmaması ve lisansüstü öğrencilerin ekonomik kaygıları</t>
    </r>
  </si>
  <si>
    <r>
      <t xml:space="preserve">Sebep: </t>
    </r>
    <r>
      <rPr>
        <sz val="10"/>
        <rFont val="Arial"/>
        <family val="2"/>
        <charset val="162"/>
      </rPr>
      <t xml:space="preserve">Yeterli kaynak oluşturulamamasından dolayı performansa dayalı teşviklerin yetersiz kalması </t>
    </r>
  </si>
  <si>
    <r>
      <t xml:space="preserve">Sebep: </t>
    </r>
    <r>
      <rPr>
        <sz val="10"/>
        <rFont val="Arial"/>
        <family val="2"/>
        <charset val="162"/>
      </rPr>
      <t xml:space="preserve">Uluslararası projelerde aktif rol alabilecek araştırmacı istihdamına yeterli önemin verilmemesi
Uluslararası kongre, seyehat gibi etkinliklerin teşvik edilmesinde eksiklikler
Uluslararası nitelikli lisanüstü öğrencilerin ve doktora sonrası araştırmacıların istihdamına yönelik düzenlemeler olmaması </t>
    </r>
  </si>
  <si>
    <t>yüksek</t>
  </si>
  <si>
    <t xml:space="preserve">Teknoparklarda şirket kurma, görev alma ve fikrî mülkiyet ile ilgili mevzuatların araştırmacıların lehine düzenlenmesi </t>
  </si>
  <si>
    <t xml:space="preserve">Performansa dayalı teşvik sistemi için üniversitemizde kaynak oluşturulması </t>
  </si>
  <si>
    <r>
      <rPr>
        <b/>
        <sz val="9"/>
        <rFont val="Times New Roman"/>
        <family val="1"/>
        <charset val="162"/>
      </rPr>
      <t>RİSK OYLAMA FORMU</t>
    </r>
  </si>
  <si>
    <r>
      <rPr>
        <b/>
        <sz val="9"/>
        <rFont val="Times New Roman"/>
        <family val="1"/>
        <charset val="162"/>
      </rPr>
      <t>SIRA</t>
    </r>
  </si>
  <si>
    <r>
      <rPr>
        <b/>
        <sz val="9"/>
        <rFont val="Times New Roman"/>
        <family val="1"/>
        <charset val="162"/>
      </rPr>
      <t>REFERANS NO</t>
    </r>
  </si>
  <si>
    <r>
      <rPr>
        <b/>
        <sz val="9"/>
        <rFont val="Times New Roman"/>
        <family val="1"/>
        <charset val="162"/>
      </rPr>
      <t>STRATEJİK HEDEF</t>
    </r>
  </si>
  <si>
    <r>
      <rPr>
        <b/>
        <sz val="9"/>
        <rFont val="Times New Roman"/>
        <family val="1"/>
        <charset val="162"/>
      </rPr>
      <t>BİRİM/ALT BİRİM HEDEFİ</t>
    </r>
  </si>
  <si>
    <r>
      <rPr>
        <b/>
        <sz val="9"/>
        <rFont val="Times New Roman"/>
        <family val="1"/>
        <charset val="162"/>
      </rPr>
      <t>TESPİT EDİLEN RİSK</t>
    </r>
  </si>
  <si>
    <r>
      <rPr>
        <b/>
        <sz val="9"/>
        <rFont val="Times New Roman"/>
        <family val="1"/>
        <charset val="162"/>
      </rPr>
      <t>ETKİ A</t>
    </r>
  </si>
  <si>
    <r>
      <rPr>
        <b/>
        <sz val="9"/>
        <rFont val="Times New Roman"/>
        <family val="1"/>
        <charset val="162"/>
      </rPr>
      <t>ETKİ B</t>
    </r>
  </si>
  <si>
    <r>
      <rPr>
        <b/>
        <sz val="9"/>
        <rFont val="Times New Roman"/>
        <family val="1"/>
        <charset val="162"/>
      </rPr>
      <t>ETKİ C</t>
    </r>
  </si>
  <si>
    <r>
      <rPr>
        <b/>
        <sz val="9"/>
        <rFont val="Times New Roman"/>
        <family val="1"/>
        <charset val="162"/>
      </rPr>
      <t>ETKİ</t>
    </r>
  </si>
  <si>
    <r>
      <rPr>
        <b/>
        <sz val="9"/>
        <rFont val="Times New Roman"/>
        <family val="1"/>
        <charset val="162"/>
      </rPr>
      <t>OLASILIK A</t>
    </r>
  </si>
  <si>
    <r>
      <rPr>
        <b/>
        <sz val="9"/>
        <rFont val="Times New Roman"/>
        <family val="1"/>
        <charset val="162"/>
      </rPr>
      <t>OLASILIK B</t>
    </r>
  </si>
  <si>
    <r>
      <rPr>
        <b/>
        <sz val="9"/>
        <rFont val="Times New Roman"/>
        <family val="1"/>
        <charset val="162"/>
      </rPr>
      <t>OLASILIK C</t>
    </r>
  </si>
  <si>
    <r>
      <rPr>
        <b/>
        <sz val="9"/>
        <rFont val="Times New Roman"/>
        <family val="1"/>
        <charset val="162"/>
      </rPr>
      <t>OLASILIK</t>
    </r>
  </si>
  <si>
    <r>
      <rPr>
        <b/>
        <sz val="9"/>
        <rFont val="Times New Roman"/>
        <family val="1"/>
        <charset val="162"/>
      </rPr>
      <t>RİSK PUANI (ÖNEMLİLİK DERECESİ)</t>
    </r>
  </si>
  <si>
    <t>Sarı</t>
  </si>
  <si>
    <t>Kırmızı</t>
  </si>
  <si>
    <t>Yeşil</t>
  </si>
  <si>
    <t>komisyon</t>
  </si>
  <si>
    <t>H.2.1</t>
  </si>
  <si>
    <t>PG2.1.1, PG2.1.2, PG2.1.3, PG2.1.4, PG2.1.5</t>
  </si>
  <si>
    <t>46- Sarı</t>
  </si>
  <si>
    <t>66- Kırmızı</t>
  </si>
  <si>
    <t>39- Yeşil</t>
  </si>
  <si>
    <t>75- Kırımızı</t>
  </si>
  <si>
    <t>H.2.2</t>
  </si>
  <si>
    <t>PG 2.2.1, PG 2.2.2, PG 2.2.3, PG 2.2.4, PG 2.2.5</t>
  </si>
  <si>
    <t>61- Kırmızı</t>
  </si>
  <si>
    <t>64- Kırmızı</t>
  </si>
  <si>
    <t>13- Yeşil</t>
  </si>
  <si>
    <t>90- Kırmızı</t>
  </si>
  <si>
    <t>H.2.3</t>
  </si>
  <si>
    <t>PG 2.3.1, PG 2.3.2, PG 2.3.3, PG 2.3.4, PG 2.3.5</t>
  </si>
  <si>
    <t>Araştırma yapan öğretim üyelerinin üzerindeki ders yükü ve idari görevlerin azaltılması, bölüm ve anabilim dallarının dönemlik ders yüklerinin paylaştırılmasında öğretim üyelerinin araştırma performanslarını dikkate alarak ders paylaşımı yapması</t>
  </si>
  <si>
    <t>Nitelikli genç araştırmacıların ERÜ'yü tercih etmesi ya da kurumdan ayrılmaması için teşvik mekanizmalarının (konaklama, kreş, BAP start-up bütçesi, vb.) artırılması</t>
  </si>
  <si>
    <t>Araştırma Üniversitesi Performans İzleme Endeksinde tüm göstergelere yönelik çalışmaların yapılması, Stratejik Plan kapsamında geliştirilen eylem planlarının uygulanması</t>
  </si>
  <si>
    <t>Açık erişimli makalelerin basım esnasındaki ücretlerinin bilimsel teşvik kapsamında karşılanması, buna yönelik kaynak oluşturulması; üniversitemizin uluslararası tanınmış yayınevleriyle (ör. Elsevier, Springer vb.) açık erişimli makalelerin yayımlanmasına yönelik anlaşmalar yapması</t>
  </si>
  <si>
    <t>Akademik personel atamalarında araştırma performansının ön planda tutulması. Atama yükseltme kriterlerinin ve teşviklerin araştımacılara nitelikli dergilerde yayın yapmaya yönlendirilecek şekilde sürekli iyileştirilmsi</t>
  </si>
  <si>
    <t>Öğretim üyesi atamalarında öncelikli alanlardaki doktora programlarındaki ihtiyaçların dikkate alınması. Mevzuat ile ilgili yaşanan problemlerin çözümüne yönelik taleplerin ilgili kurumlara iletilmesi ve takip edilmesi</t>
  </si>
  <si>
    <t>Akademik yükseltmelerde doktora öğrencisi mezun etme uygulamasının zorunlu hale getirilmesi; bölümlerin/anabilim dallarının yeni doktora programı açmalarının teşvik edilmesi;
Bölüm ve anabilim dallarının araştırmacılarını, araştırma gruplarını ve lisans üstü programlarını ön plana çıkartacak tanıtım faaliyetleri yapması</t>
  </si>
  <si>
    <t>Üst Yönetim/ Kütüphane Daire Başkanlığı</t>
  </si>
  <si>
    <t>Üst Yönetim/Dekanlıklar/ Bölüm ve Anabilim Dalı Başkanlıkları</t>
  </si>
  <si>
    <t>Üst Yönetim/Araştırma Dekanlığı</t>
  </si>
  <si>
    <t>Üst Yönetim/ Atama ve  Yükseltme Komisyonu</t>
  </si>
  <si>
    <t>Üst Yönetim/Dekanlıklar/ Bölüm ve Anabilim Dalı Başkanlıkları/ Atama Yükseltme Komisyonu</t>
  </si>
  <si>
    <r>
      <t>Risk 10:</t>
    </r>
    <r>
      <rPr>
        <sz val="10"/>
        <rFont val="Arial"/>
        <family val="2"/>
        <charset val="162"/>
      </rPr>
      <t xml:space="preserve"> Açık erişimli dergilerin sayılarının ve maliyetlerinin artmasından dolayı araştırmacıların bu dergilerde yayın yapmada yaşadığı zorluklar; açık erişimli dergilerin basım ücretlerinin karşılanması konusunda gerekli prosedürlerin oluşturulamaması</t>
    </r>
  </si>
  <si>
    <r>
      <t xml:space="preserve">Risk 11: </t>
    </r>
    <r>
      <rPr>
        <sz val="10"/>
        <rFont val="Arial"/>
        <family val="2"/>
        <charset val="162"/>
      </rPr>
      <t>Uluslararası networke sahip çok uluslu projelerde deneyimli araştırmacı sayısının az olması</t>
    </r>
  </si>
  <si>
    <r>
      <t>Risk 12:</t>
    </r>
    <r>
      <rPr>
        <sz val="10"/>
        <rFont val="Arial"/>
        <family val="2"/>
        <charset val="162"/>
      </rPr>
      <t xml:space="preserve"> Ülkemizin ekonomik ve siyasi durumunda ortaya çıkabilecek beklenmedik gelişmeler nedeniyle üniversite-sanayi iş birliklerinin olumsuz etkilenmesi</t>
    </r>
  </si>
  <si>
    <r>
      <t>Risk 13:</t>
    </r>
    <r>
      <rPr>
        <sz val="10"/>
        <rFont val="Arial"/>
        <family val="2"/>
        <charset val="162"/>
      </rPr>
      <t xml:space="preserve"> Kamu fonları kapsamında desteklenen projeler için desteklenmesi öngörülen proje sayısı ve destek fonlarının düşük tutulması</t>
    </r>
  </si>
  <si>
    <r>
      <t>Risk 14</t>
    </r>
    <r>
      <rPr>
        <sz val="10"/>
        <rFont val="Arial"/>
        <family val="2"/>
        <charset val="162"/>
      </rPr>
      <t>: Yükseköğretim Kurulunun Araştırma Odaklı İhtisaslaşma Programı kapsamında Araştırma Üniversitesi Performans İzleme Endeksi’nde yıllık güncellemelerin yapılabilmesi</t>
    </r>
  </si>
  <si>
    <t>iç risk</t>
  </si>
  <si>
    <t>Uluslararası proje vermeyi düşünen araştırmacıların özellikle TÜBİTAK tarafından desteklenen proje pazarı, proje tanıtımlarına katılmalarının teşvik edilmesi</t>
  </si>
  <si>
    <t>düşük</t>
  </si>
  <si>
    <t>orta</t>
  </si>
  <si>
    <t xml:space="preserve">Üniversite personeline, patent başvuru süreçleri ve fikri mülkiyet konusunda eğitim verilmesi. </t>
  </si>
  <si>
    <r>
      <rPr>
        <b/>
        <sz val="10"/>
        <rFont val="Arial"/>
        <family val="2"/>
        <charset val="162"/>
      </rPr>
      <t>Risk 4</t>
    </r>
    <r>
      <rPr>
        <sz val="10"/>
        <rFont val="Arial"/>
        <family val="2"/>
        <charset val="162"/>
      </rPr>
      <t>: Konsorsiyum gerektiren çağrılı uluslararası projelerde uygun ve yeterli partner bulunaması</t>
    </r>
  </si>
  <si>
    <r>
      <rPr>
        <b/>
        <sz val="10"/>
        <rFont val="Arial"/>
        <family val="2"/>
        <charset val="162"/>
      </rPr>
      <t>Risk 6:</t>
    </r>
    <r>
      <rPr>
        <sz val="10"/>
        <rFont val="Arial"/>
        <family val="2"/>
      </rPr>
      <t xml:space="preserve"> Araştırmacıların yüzdelik dilimi yüksek olan dergilerde yayın yapmaya yönelmemesi</t>
    </r>
  </si>
  <si>
    <r>
      <rPr>
        <b/>
        <sz val="10"/>
        <rFont val="Arial"/>
        <family val="2"/>
        <charset val="162"/>
      </rPr>
      <t>Risk 7:</t>
    </r>
    <r>
      <rPr>
        <sz val="10"/>
        <rFont val="Arial"/>
        <family val="2"/>
      </rPr>
      <t xml:space="preserve"> Doktora ve doktora sonrası programların açılması/sürdürülmesi ve kontenjanların belirlenmesine yönelik mevzuatlarda ortaya çıkabilecek kısıtlamalar; ulusal ve uluslararası fon desteği sağlayan organizasyonların öncelikli olarak belirlediği alanlarda/konularda ortaya çıkabilecek değişiklikler karşısında ilgili alanlara yönelik doktora programı yürütülmesi için yeterli sayı ve nitelikte araştırmacı bulunmaması</t>
    </r>
  </si>
  <si>
    <r>
      <rPr>
        <b/>
        <sz val="10"/>
        <rFont val="Arial"/>
        <family val="2"/>
        <charset val="162"/>
      </rPr>
      <t>Risk 8:</t>
    </r>
    <r>
      <rPr>
        <sz val="10"/>
        <rFont val="Arial"/>
        <family val="2"/>
      </rPr>
      <t xml:space="preserve"> Öğretim elemanlarının teknoparklarda şirket kurma, görev alma ve fikrî mülkiyet ile ilgili mevzuatlarda ortaya çıkabilecek kısıtlamalardan dolayı AR-GE ve ÜR-GE süreçlerinin istenen hızda olmaması</t>
    </r>
  </si>
  <si>
    <r>
      <rPr>
        <b/>
        <sz val="10"/>
        <rFont val="Arial"/>
        <family val="2"/>
        <charset val="162"/>
      </rPr>
      <t xml:space="preserve">Risk 9: </t>
    </r>
    <r>
      <rPr>
        <sz val="10"/>
        <rFont val="Arial"/>
        <family val="2"/>
      </rPr>
      <t>Doktora ve doktora sonrası programlara başvuran nitelikli aday sayısının yetersiz kalması; öğrenimlerini yarıda bırakan lisansüstü öğrencilerinin oranında beklenmedik artış</t>
    </r>
  </si>
  <si>
    <r>
      <rPr>
        <b/>
        <sz val="10"/>
        <rFont val="Arial"/>
        <family val="2"/>
        <charset val="162"/>
      </rPr>
      <t xml:space="preserve">Risk 10: </t>
    </r>
    <r>
      <rPr>
        <sz val="10"/>
        <rFont val="Arial"/>
        <family val="2"/>
      </rPr>
      <t>Öğretim elemanlarının araştırmalarında performansa dayalı destek sağlanması için yeterli kaynak bulunamaması ve kaliteli çıktılar için yeteri kadar teşvik sağlanamaması</t>
    </r>
  </si>
  <si>
    <r>
      <rPr>
        <b/>
        <sz val="10"/>
        <rFont val="Arial"/>
        <family val="2"/>
        <charset val="162"/>
      </rPr>
      <t>Risk 11:</t>
    </r>
    <r>
      <rPr>
        <sz val="10"/>
        <rFont val="Arial"/>
        <family val="2"/>
        <charset val="162"/>
      </rPr>
      <t xml:space="preserve"> Açık erişimli dergilerin sayılarının ve maliyetlerinin artmasından dolayı araştırmacıların bu dergilerde yayın yapmada yaşadığı zorluklar; açık erişimli dergilerin basım ücretlerinin karşılanması konusunda gerekli prosedürlerin oluşturulamaması</t>
    </r>
  </si>
  <si>
    <r>
      <rPr>
        <b/>
        <sz val="10"/>
        <rFont val="Arial"/>
        <family val="2"/>
        <charset val="162"/>
      </rPr>
      <t>Sebep</t>
    </r>
    <r>
      <rPr>
        <sz val="10"/>
        <rFont val="Arial"/>
        <family val="2"/>
        <charset val="162"/>
      </rPr>
      <t>: Uluslararası projelerdeki tecrübe eksikliği</t>
    </r>
  </si>
  <si>
    <r>
      <rPr>
        <b/>
        <sz val="10"/>
        <rFont val="Arial"/>
        <family val="2"/>
        <charset val="162"/>
      </rPr>
      <t xml:space="preserve">Sebep: </t>
    </r>
    <r>
      <rPr>
        <sz val="10"/>
        <rFont val="Arial"/>
        <family val="2"/>
        <charset val="162"/>
      </rPr>
      <t>Artan yüksek rekabet ve teknoloji</t>
    </r>
  </si>
  <si>
    <r>
      <rPr>
        <b/>
        <sz val="10"/>
        <rFont val="Arial"/>
        <family val="2"/>
        <charset val="162"/>
      </rPr>
      <t xml:space="preserve">Risk 10: </t>
    </r>
    <r>
      <rPr>
        <sz val="10"/>
        <rFont val="Arial"/>
        <family val="2"/>
      </rPr>
      <t>Öğretim elemanlarının araştırmalarında performansa dayalı destek sağlanması için yeterli kaynak bulunamamasından dolayı araştırmacıların performans kaybına uğraması veya kaliteli çalışmalara odaklanamaması</t>
    </r>
  </si>
  <si>
    <r>
      <t>Risk 11:</t>
    </r>
    <r>
      <rPr>
        <sz val="10"/>
        <rFont val="Arial"/>
        <family val="2"/>
        <charset val="162"/>
      </rPr>
      <t xml:space="preserve"> Açık erişimli dergilerin sayılarının ve maliyetlerinin artmasından dolayı araştırmacıların bu dergilerde yayın yapmada yaşadığı zorluklar; açık erişimli dergilerin basım ücretlerinin karşılanması konusunda gerekli prosedürlerin oluşturulamaması</t>
    </r>
  </si>
  <si>
    <r>
      <rPr>
        <b/>
        <sz val="10"/>
        <rFont val="Arial"/>
        <family val="2"/>
        <charset val="162"/>
      </rPr>
      <t xml:space="preserve">Risk 5: </t>
    </r>
    <r>
      <rPr>
        <sz val="10"/>
        <rFont val="Arial"/>
        <family val="2"/>
      </rPr>
      <t>Teknolojik alanlardaki hızlı değişimlerin, yenilikçi fikirlerin ve buluşların gereken zamanda patente dönüştürülmesini zorlaştırması</t>
    </r>
  </si>
  <si>
    <r>
      <rPr>
        <b/>
        <sz val="10"/>
        <rFont val="Arial"/>
        <family val="2"/>
        <charset val="162"/>
      </rPr>
      <t>Risk 12:</t>
    </r>
    <r>
      <rPr>
        <sz val="10"/>
        <rFont val="Arial"/>
        <family val="2"/>
        <charset val="162"/>
      </rPr>
      <t>Uluslararası networke sahip çok uluslu projelerde deneyimli araştırmacı öğretim elemanı sayısının az olması</t>
    </r>
  </si>
  <si>
    <r>
      <rPr>
        <b/>
        <sz val="10"/>
        <rFont val="Arial"/>
        <family val="2"/>
        <charset val="162"/>
      </rPr>
      <t>Risk 13:</t>
    </r>
    <r>
      <rPr>
        <sz val="10"/>
        <rFont val="Arial"/>
        <family val="2"/>
        <charset val="162"/>
      </rPr>
      <t xml:space="preserve"> Ülkemizin ekonomik ve siyasi durumunda ortaya çıkabilecek beklenmedik gelişmeler nedeniyle uluslararası üniversite-üniversite ve üniversite-sanayi iş birliklerinin olumsuz etkilenmesi</t>
    </r>
  </si>
  <si>
    <r>
      <rPr>
        <b/>
        <sz val="10"/>
        <rFont val="Arial"/>
        <family val="2"/>
        <charset val="162"/>
      </rPr>
      <t>Risk 14:</t>
    </r>
    <r>
      <rPr>
        <sz val="10"/>
        <rFont val="Arial"/>
        <family val="2"/>
        <charset val="162"/>
      </rPr>
      <t xml:space="preserve"> Kamu fonları kapsamında desteklenen projeler için destek fonlarının düşük olması ve çok uluslu ortak projelerde yurtdışından nitelikli araştırmacılara bütçe desteğinin sağlanamaması. </t>
    </r>
  </si>
  <si>
    <r>
      <rPr>
        <b/>
        <sz val="10"/>
        <rFont val="Arial"/>
        <family val="2"/>
        <charset val="162"/>
      </rPr>
      <t xml:space="preserve">Risk 15: </t>
    </r>
    <r>
      <rPr>
        <sz val="10"/>
        <rFont val="Arial"/>
        <family val="2"/>
        <charset val="162"/>
      </rPr>
      <t>Yabancı uyruklu yurtdışı üniversitelerindeki nitelikli araştırmacıların geçici süreliğine misafir öğretim üyesi olarak istihdam edilememesi</t>
    </r>
  </si>
  <si>
    <r>
      <rPr>
        <b/>
        <sz val="10"/>
        <rFont val="Arial"/>
        <family val="2"/>
        <charset val="162"/>
      </rPr>
      <t xml:space="preserve">Risk 16: </t>
    </r>
    <r>
      <rPr>
        <sz val="10"/>
        <rFont val="Calibri"/>
        <family val="2"/>
        <scheme val="minor"/>
      </rPr>
      <t>Uluslararası nitelikli lisansüstü öğrencilerin ve doktora sonrası araştırmacıların (Post-doktora)</t>
    </r>
    <r>
      <rPr>
        <b/>
        <sz val="10"/>
        <rFont val="Calibri"/>
        <family val="2"/>
        <scheme val="minor"/>
      </rPr>
      <t xml:space="preserve"> </t>
    </r>
    <r>
      <rPr>
        <sz val="10"/>
        <rFont val="Calibri"/>
        <family val="2"/>
        <scheme val="minor"/>
      </rPr>
      <t xml:space="preserve">üniversitedeki programlara ve projelere kazandırılmaları ile ilgili zorluklar yaşanması. </t>
    </r>
  </si>
  <si>
    <r>
      <rPr>
        <b/>
        <sz val="10"/>
        <rFont val="Arial"/>
        <family val="2"/>
        <charset val="162"/>
      </rPr>
      <t xml:space="preserve">Risk 16: </t>
    </r>
    <r>
      <rPr>
        <sz val="10"/>
        <rFont val="Arial"/>
        <family val="2"/>
        <charset val="162"/>
      </rPr>
      <t>Uluslararası nitelikli lisansüstü öğrencilerin ve doktora sonrası araştırmacıların (Post-doktora)</t>
    </r>
    <r>
      <rPr>
        <b/>
        <sz val="10"/>
        <rFont val="Arial"/>
        <family val="2"/>
        <charset val="162"/>
      </rPr>
      <t xml:space="preserve"> </t>
    </r>
    <r>
      <rPr>
        <sz val="10"/>
        <rFont val="Arial"/>
        <family val="2"/>
        <charset val="162"/>
      </rPr>
      <t xml:space="preserve">üniversitedeki programlara ve projelere kazandırılmaları ile ilgili zorluklar yaşanması. </t>
    </r>
  </si>
  <si>
    <t xml:space="preserve">Uluslararası projelerde aktif rol alabilecek özellikle uluslararası networke sahip araştırmacıların istihdam edilmesi. Araştırmacıların uluslararası kongre, seyahat gibi etkinliklere katılımının teşvik edilmesi ve uluslararası network oluşturma çabalarına destek verilmesi. 
</t>
  </si>
  <si>
    <t xml:space="preserve">Bilimin evrenselliği konusunda eğitimlerin sağlanması. </t>
  </si>
  <si>
    <t xml:space="preserve">Kamu fonlarında uluslararası işbirliğinin teşvik edilmesi ve özellikle çok uluslu proje fon çağrılarının oluşturulması. Ek olarak yurtdışından nitelikli öğretim üyelerinin ülkemize, üniversitemize yapacakları bilimsel amaçlı seyahatlerin desteklenmesi. </t>
  </si>
  <si>
    <t xml:space="preserve">Tüm fakülte ve bölümlerde özellikle yurtdışından misafir öğretim üyelerinin geçici süreliğine gelebilmesi için kontenjanların oluşturulması ve bu konuda gerekli bütçe ve prosedürün oluşturulması. </t>
  </si>
  <si>
    <t xml:space="preserve">Uluslararası nitelikli lisanüstü öğrencilerin ve doktora sonrası araştırmacıların istihdamına yönelik düzenlemeler yapılması. Bu konuda özellikle yabancı uyruklu doktora sonrası araştırmacılara, ve lisansüstü bursiyerlere vize, çalışma izni vb. konularda yardımcı olacak bir ofisin kurulması. </t>
  </si>
  <si>
    <r>
      <t xml:space="preserve">Sebep: </t>
    </r>
    <r>
      <rPr>
        <sz val="10"/>
        <rFont val="Arial"/>
        <family val="2"/>
      </rPr>
      <t xml:space="preserve">Gerekli mevzuat ve uygulama esaslarının bu konuda yetersiz kalması ve geçici öğretim üyesi istihdamına dair sınırlandırmaların olması. </t>
    </r>
  </si>
  <si>
    <r>
      <t xml:space="preserve">Sebep: </t>
    </r>
    <r>
      <rPr>
        <sz val="10"/>
        <rFont val="Arial"/>
        <family val="2"/>
      </rPr>
      <t xml:space="preserve">Projeler kapsamında bursiyer olarak çalıştırılacak doktora sonrası araştırmacılar ve lisansüstü öğrencilerin istihdamında yaşanan problemler  ve gerekli resmi işlemlerini yürütecek bir ofisin olmaması. Ek olarak üniversitenin uluslararası tanılırlığının az olması. </t>
    </r>
  </si>
  <si>
    <r>
      <t xml:space="preserve">Sebep: </t>
    </r>
    <r>
      <rPr>
        <sz val="10"/>
        <rFont val="Arial"/>
        <family val="2"/>
      </rPr>
      <t xml:space="preserve">Ülkeler arası beklenmedik ve ani gelişen negatif durumlar. </t>
    </r>
  </si>
  <si>
    <r>
      <t xml:space="preserve">Sebep: </t>
    </r>
    <r>
      <rPr>
        <sz val="10"/>
        <rFont val="Arial"/>
        <family val="2"/>
      </rPr>
      <t xml:space="preserve">Bütçe limitleri ve kur farkından kaynaklı yaşanan sıkıntılar, yurtdışından gelecek nitelikli araştırmacılara sağlanması gereken seyahat desteği vb. konularda mevzuatta yaşanan sıkıntılar.   </t>
    </r>
  </si>
  <si>
    <t xml:space="preserve">Üst Yönetim/Bilimsel Araştırma Projeler Koordinatörlüğü </t>
  </si>
  <si>
    <t>78- Kırmızı</t>
  </si>
  <si>
    <t>5- Yeşil</t>
  </si>
  <si>
    <t>69- Kırımız</t>
  </si>
  <si>
    <t>58- Kırmızı</t>
  </si>
  <si>
    <t>87-Kırmızı</t>
  </si>
  <si>
    <t>Doküman No</t>
  </si>
  <si>
    <t>Yayın Tarihi</t>
  </si>
  <si>
    <t>Revizyon No</t>
  </si>
  <si>
    <t>Revizyon Tarihi</t>
  </si>
  <si>
    <t>--</t>
  </si>
  <si>
    <t>Sayfa No</t>
  </si>
  <si>
    <t xml:space="preserve"> 1/4 </t>
  </si>
  <si>
    <t>ARAŞTIRMA DEKANLIĞI 
Birim Risk Tanımlama Formu</t>
  </si>
  <si>
    <t>AD.FRM.03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</si>
</sst>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0"/>
      <name val="Arial"/>
    </font>
    <font>
      <b/>
      <sz val="11"/>
      <name val="Times New Roman"/>
      <family val="1"/>
    </font>
    <font>
      <b/>
      <sz val="10"/>
      <name val="Times New Roman"/>
      <family val="1"/>
    </font>
    <font>
      <b/>
      <sz val="10"/>
      <name val="Arial"/>
      <family val="2"/>
      <charset val="162"/>
    </font>
    <font>
      <sz val="11"/>
      <name val="Arial"/>
      <family val="2"/>
      <charset val="162"/>
    </font>
    <font>
      <b/>
      <sz val="11"/>
      <name val="Times New Roman"/>
      <family val="1"/>
      <charset val="162"/>
    </font>
    <font>
      <sz val="11"/>
      <name val="Times New Roman"/>
      <family val="1"/>
      <charset val="162"/>
    </font>
    <font>
      <b/>
      <sz val="10"/>
      <name val="Times New Roman"/>
      <family val="1"/>
      <charset val="162"/>
    </font>
    <font>
      <sz val="10"/>
      <name val="Arial"/>
      <family val="2"/>
      <charset val="162"/>
    </font>
    <font>
      <b/>
      <sz val="11"/>
      <name val="Calibri"/>
      <family val="2"/>
      <charset val="162"/>
    </font>
    <font>
      <b/>
      <sz val="11"/>
      <color rgb="FF000000"/>
      <name val="Calibri"/>
      <family val="2"/>
      <charset val="162"/>
    </font>
    <font>
      <sz val="10"/>
      <name val="Calibri"/>
      <family val="2"/>
      <charset val="162"/>
      <scheme val="minor"/>
    </font>
    <font>
      <i/>
      <sz val="10"/>
      <name val="Calibri"/>
      <family val="2"/>
      <charset val="162"/>
      <scheme val="minor"/>
    </font>
    <font>
      <b/>
      <sz val="10"/>
      <color theme="0"/>
      <name val="Arial"/>
      <family val="2"/>
      <charset val="162"/>
    </font>
    <font>
      <b/>
      <sz val="10"/>
      <name val="Calibri"/>
      <family val="2"/>
      <charset val="162"/>
    </font>
    <font>
      <b/>
      <sz val="9"/>
      <name val="Times New Roman"/>
      <family val="1"/>
      <charset val="162"/>
    </font>
    <font>
      <b/>
      <sz val="10"/>
      <name val="Calibri"/>
      <family val="2"/>
      <scheme val="minor"/>
    </font>
    <font>
      <sz val="10"/>
      <name val="Calibri"/>
      <family val="2"/>
      <scheme val="minor"/>
    </font>
    <font>
      <sz val="10"/>
      <name val="Arial"/>
      <family val="2"/>
    </font>
    <font>
      <sz val="11"/>
      <name val="Calibri"/>
      <family val="2"/>
      <charset val="162"/>
    </font>
    <font>
      <b/>
      <sz val="15"/>
      <name val="Arial"/>
      <family val="2"/>
      <charset val="162"/>
    </font>
  </fonts>
  <fills count="21">
    <fill>
      <patternFill patternType="none"/>
    </fill>
    <fill>
      <patternFill patternType="gray125"/>
    </fill>
    <fill>
      <patternFill patternType="solid">
        <fgColor theme="3" tint="0.59999389629810485"/>
        <bgColor indexed="64"/>
      </patternFill>
    </fill>
    <fill>
      <patternFill patternType="solid">
        <fgColor theme="2"/>
        <bgColor indexed="64"/>
      </patternFill>
    </fill>
    <fill>
      <patternFill patternType="solid">
        <fgColor rgb="FF31B6FD"/>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F2F2F2"/>
        <bgColor indexed="64"/>
      </patternFill>
    </fill>
    <fill>
      <patternFill patternType="solid">
        <fgColor theme="9"/>
        <bgColor indexed="64"/>
      </patternFill>
    </fill>
    <fill>
      <patternFill patternType="solid">
        <fgColor rgb="FFFF0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3300"/>
        <bgColor indexed="64"/>
      </patternFill>
    </fill>
    <fill>
      <patternFill patternType="solid">
        <fgColor rgb="FF00B050"/>
        <bgColor indexed="64"/>
      </patternFill>
    </fill>
  </fills>
  <borders count="16">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246">
    <xf numFmtId="0" fontId="0" fillId="0" borderId="0" xfId="0"/>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horizontal="center" vertical="center" wrapText="1"/>
    </xf>
    <xf numFmtId="0" fontId="2" fillId="0" borderId="3" xfId="0" applyFont="1" applyBorder="1" applyAlignment="1">
      <alignment horizontal="left" vertical="center" wrapText="1" indent="2"/>
    </xf>
    <xf numFmtId="0" fontId="0" fillId="2" borderId="3" xfId="0" applyFill="1" applyBorder="1" applyAlignment="1">
      <alignment horizontal="center" vertical="center" wrapText="1"/>
    </xf>
    <xf numFmtId="0" fontId="0" fillId="2" borderId="3" xfId="0" applyFill="1" applyBorder="1" applyAlignment="1">
      <alignment horizontal="center" vertical="top" wrapText="1"/>
    </xf>
    <xf numFmtId="0" fontId="4" fillId="0" borderId="0" xfId="0" applyFont="1"/>
    <xf numFmtId="0" fontId="4" fillId="2" borderId="3" xfId="0" applyFont="1" applyFill="1" applyBorder="1" applyAlignment="1">
      <alignment horizontal="center" vertical="center"/>
    </xf>
    <xf numFmtId="0" fontId="4" fillId="2" borderId="3" xfId="0" applyFont="1" applyFill="1" applyBorder="1" applyAlignment="1">
      <alignment vertical="center" wrapText="1"/>
    </xf>
    <xf numFmtId="0" fontId="4" fillId="2" borderId="3" xfId="0" applyFont="1" applyFill="1" applyBorder="1" applyAlignment="1">
      <alignment horizontal="left" vertical="center"/>
    </xf>
    <xf numFmtId="0" fontId="1" fillId="0" borderId="1" xfId="0" applyFont="1" applyBorder="1" applyAlignment="1">
      <alignment vertical="top"/>
    </xf>
    <xf numFmtId="0" fontId="5" fillId="0" borderId="1" xfId="0" applyFont="1" applyBorder="1" applyAlignment="1">
      <alignment vertical="top"/>
    </xf>
    <xf numFmtId="0" fontId="0" fillId="0" borderId="2" xfId="0" applyBorder="1"/>
    <xf numFmtId="0" fontId="10" fillId="11" borderId="3" xfId="0" applyFont="1" applyFill="1" applyBorder="1" applyAlignment="1">
      <alignment horizontal="center" vertical="center" wrapText="1" readingOrder="1"/>
    </xf>
    <xf numFmtId="0" fontId="10" fillId="11" borderId="3" xfId="0" applyFont="1" applyFill="1" applyBorder="1" applyAlignment="1">
      <alignment horizontal="left" vertical="center" wrapText="1" readingOrder="1"/>
    </xf>
    <xf numFmtId="0" fontId="10" fillId="10" borderId="3" xfId="0" applyFont="1" applyFill="1" applyBorder="1" applyAlignment="1">
      <alignment horizontal="center" vertical="center" wrapText="1" readingOrder="1"/>
    </xf>
    <xf numFmtId="0" fontId="10" fillId="10" borderId="3" xfId="0" applyFont="1" applyFill="1" applyBorder="1" applyAlignment="1">
      <alignment horizontal="left" vertical="center" wrapText="1" readingOrder="1"/>
    </xf>
    <xf numFmtId="0" fontId="10" fillId="7" borderId="3" xfId="0" applyFont="1" applyFill="1" applyBorder="1" applyAlignment="1">
      <alignment horizontal="center" vertical="center" wrapText="1" readingOrder="1"/>
    </xf>
    <xf numFmtId="0" fontId="10" fillId="7" borderId="3" xfId="0" applyFont="1" applyFill="1" applyBorder="1" applyAlignment="1">
      <alignment horizontal="left" vertical="center" wrapText="1" readingOrder="1"/>
    </xf>
    <xf numFmtId="0" fontId="10" fillId="9" borderId="3" xfId="0" applyFont="1" applyFill="1" applyBorder="1" applyAlignment="1">
      <alignment horizontal="center" vertical="center" wrapText="1" readingOrder="1"/>
    </xf>
    <xf numFmtId="0" fontId="10" fillId="9" borderId="3" xfId="0" applyFont="1" applyFill="1" applyBorder="1" applyAlignment="1">
      <alignment horizontal="left" vertical="center" wrapText="1" readingOrder="1"/>
    </xf>
    <xf numFmtId="0" fontId="10" fillId="8" borderId="3" xfId="0" applyFont="1" applyFill="1" applyBorder="1" applyAlignment="1">
      <alignment horizontal="left" vertical="center" wrapText="1" readingOrder="1"/>
    </xf>
    <xf numFmtId="0" fontId="9" fillId="4" borderId="3" xfId="0" applyFont="1" applyFill="1" applyBorder="1" applyAlignment="1">
      <alignment horizontal="center" vertical="center" wrapText="1" readingOrder="1"/>
    </xf>
    <xf numFmtId="0" fontId="0" fillId="6" borderId="3" xfId="0" applyFill="1" applyBorder="1"/>
    <xf numFmtId="0" fontId="11" fillId="0" borderId="0" xfId="0" applyFont="1"/>
    <xf numFmtId="0" fontId="11" fillId="2" borderId="3" xfId="0" applyFont="1" applyFill="1" applyBorder="1" applyAlignment="1">
      <alignment horizontal="center" vertical="center" wrapText="1"/>
    </xf>
    <xf numFmtId="0" fontId="11" fillId="2" borderId="3" xfId="0" applyFont="1" applyFill="1" applyBorder="1" applyAlignment="1">
      <alignment vertical="center" wrapText="1"/>
    </xf>
    <xf numFmtId="0" fontId="11" fillId="5" borderId="3" xfId="0" applyFont="1" applyFill="1" applyBorder="1" applyAlignment="1">
      <alignment vertical="center"/>
    </xf>
    <xf numFmtId="0" fontId="4" fillId="5" borderId="3" xfId="0" applyFont="1" applyFill="1" applyBorder="1" applyAlignment="1">
      <alignment horizontal="left" vertical="top"/>
    </xf>
    <xf numFmtId="0" fontId="4" fillId="5" borderId="3" xfId="0" applyFont="1" applyFill="1" applyBorder="1" applyAlignment="1">
      <alignment horizontal="left" vertical="top" indent="3"/>
    </xf>
    <xf numFmtId="0" fontId="0" fillId="13" borderId="3" xfId="0" applyFill="1" applyBorder="1"/>
    <xf numFmtId="0" fontId="0" fillId="14" borderId="3" xfId="0" applyFill="1" applyBorder="1"/>
    <xf numFmtId="49" fontId="10" fillId="8" borderId="3" xfId="0" applyNumberFormat="1" applyFont="1" applyFill="1" applyBorder="1" applyAlignment="1">
      <alignment horizontal="center" vertical="center" wrapText="1" readingOrder="1"/>
    </xf>
    <xf numFmtId="0" fontId="8" fillId="14" borderId="0" xfId="0" applyFont="1" applyFill="1"/>
    <xf numFmtId="0" fontId="8" fillId="6" borderId="0" xfId="0" applyFont="1" applyFill="1"/>
    <xf numFmtId="0" fontId="8" fillId="13" borderId="0" xfId="0" applyFont="1" applyFill="1"/>
    <xf numFmtId="0" fontId="13" fillId="14" borderId="3" xfId="0" applyFont="1" applyFill="1" applyBorder="1"/>
    <xf numFmtId="0" fontId="8" fillId="5" borderId="3" xfId="0" applyFont="1" applyFill="1" applyBorder="1" applyAlignment="1">
      <alignment vertical="center" wrapText="1"/>
    </xf>
    <xf numFmtId="0" fontId="0" fillId="0" borderId="0" xfId="0" applyAlignment="1">
      <alignment wrapText="1"/>
    </xf>
    <xf numFmtId="0" fontId="0" fillId="0" borderId="4" xfId="0" applyBorder="1" applyAlignment="1">
      <alignment horizontal="left" vertical="center"/>
    </xf>
    <xf numFmtId="0" fontId="0" fillId="0" borderId="0" xfId="0" applyAlignment="1">
      <alignment vertical="center"/>
    </xf>
    <xf numFmtId="0" fontId="8" fillId="5" borderId="7" xfId="0" applyFont="1" applyFill="1" applyBorder="1" applyAlignment="1">
      <alignment vertical="center" wrapText="1"/>
    </xf>
    <xf numFmtId="0" fontId="3" fillId="5" borderId="7" xfId="0" applyFont="1" applyFill="1" applyBorder="1" applyAlignment="1">
      <alignment vertical="center" wrapText="1"/>
    </xf>
    <xf numFmtId="0" fontId="8" fillId="16" borderId="3" xfId="0" applyFont="1" applyFill="1" applyBorder="1" applyAlignment="1">
      <alignment wrapText="1"/>
    </xf>
    <xf numFmtId="0" fontId="3" fillId="16" borderId="7" xfId="0" applyFont="1" applyFill="1" applyBorder="1" applyAlignment="1">
      <alignment vertical="center" wrapText="1"/>
    </xf>
    <xf numFmtId="0" fontId="8" fillId="8" borderId="3" xfId="0" applyFont="1" applyFill="1" applyBorder="1" applyAlignment="1">
      <alignment vertical="center"/>
    </xf>
    <xf numFmtId="0" fontId="3" fillId="5" borderId="3" xfId="0" applyFont="1" applyFill="1" applyBorder="1" applyAlignment="1">
      <alignment vertical="center" wrapText="1"/>
    </xf>
    <xf numFmtId="0" fontId="8" fillId="16" borderId="3" xfId="0" applyFont="1" applyFill="1" applyBorder="1" applyAlignment="1">
      <alignment vertical="center"/>
    </xf>
    <xf numFmtId="0" fontId="11" fillId="16" borderId="3" xfId="0" applyFont="1" applyFill="1" applyBorder="1"/>
    <xf numFmtId="0" fontId="14" fillId="17" borderId="3" xfId="0" applyFont="1" applyFill="1" applyBorder="1" applyAlignment="1">
      <alignment vertical="center"/>
    </xf>
    <xf numFmtId="0" fontId="4" fillId="2" borderId="3" xfId="0" applyFont="1" applyFill="1" applyBorder="1" applyAlignment="1">
      <alignment horizontal="center" vertical="center" wrapText="1"/>
    </xf>
    <xf numFmtId="0" fontId="0" fillId="2" borderId="3" xfId="0" applyFill="1" applyBorder="1" applyAlignment="1">
      <alignment horizontal="center" vertical="center"/>
    </xf>
    <xf numFmtId="0" fontId="11" fillId="5" borderId="3" xfId="0" applyFont="1" applyFill="1" applyBorder="1" applyAlignment="1">
      <alignment vertical="center" wrapText="1"/>
    </xf>
    <xf numFmtId="0" fontId="11" fillId="16" borderId="3" xfId="0" applyFont="1" applyFill="1" applyBorder="1" applyAlignment="1">
      <alignment vertical="center"/>
    </xf>
    <xf numFmtId="0" fontId="11" fillId="16" borderId="3" xfId="0" applyFont="1" applyFill="1" applyBorder="1" applyAlignment="1">
      <alignment vertical="center" wrapText="1"/>
    </xf>
    <xf numFmtId="0" fontId="11" fillId="0" borderId="0" xfId="0" applyFont="1" applyAlignment="1">
      <alignment vertical="center" wrapText="1"/>
    </xf>
    <xf numFmtId="0" fontId="11" fillId="5" borderId="3" xfId="0" applyFont="1" applyFill="1" applyBorder="1" applyAlignment="1">
      <alignment horizontal="center" vertical="center"/>
    </xf>
    <xf numFmtId="0" fontId="0" fillId="16" borderId="6" xfId="0" applyFill="1" applyBorder="1" applyAlignment="1">
      <alignment horizontal="center" vertical="center" wrapText="1"/>
    </xf>
    <xf numFmtId="0" fontId="11" fillId="16" borderId="4" xfId="0" applyFont="1" applyFill="1" applyBorder="1" applyAlignment="1">
      <alignment horizontal="center" vertical="center"/>
    </xf>
    <xf numFmtId="0" fontId="11" fillId="16" borderId="6" xfId="0" applyFont="1" applyFill="1" applyBorder="1" applyAlignment="1">
      <alignment horizontal="center" vertical="center"/>
    </xf>
    <xf numFmtId="0" fontId="11" fillId="16" borderId="3" xfId="0" applyFont="1" applyFill="1" applyBorder="1" applyAlignment="1">
      <alignment horizontal="center" vertical="center"/>
    </xf>
    <xf numFmtId="0" fontId="11" fillId="16" borderId="3"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6" xfId="0" applyFill="1" applyBorder="1" applyAlignment="1">
      <alignment horizontal="center" vertical="center"/>
    </xf>
    <xf numFmtId="0" fontId="0" fillId="16" borderId="6" xfId="0" applyFill="1" applyBorder="1" applyAlignment="1">
      <alignment horizontal="center" vertical="center"/>
    </xf>
    <xf numFmtId="0" fontId="0" fillId="16" borderId="7" xfId="0" applyFill="1" applyBorder="1" applyAlignment="1">
      <alignment horizontal="center"/>
    </xf>
    <xf numFmtId="0" fontId="0" fillId="16" borderId="9" xfId="0" applyFill="1" applyBorder="1" applyAlignment="1">
      <alignment horizontal="center"/>
    </xf>
    <xf numFmtId="164" fontId="0" fillId="5" borderId="3" xfId="0" applyNumberFormat="1" applyFill="1" applyBorder="1" applyAlignment="1">
      <alignment horizontal="center" vertical="center"/>
    </xf>
    <xf numFmtId="164" fontId="0" fillId="8" borderId="3" xfId="0" applyNumberFormat="1" applyFill="1" applyBorder="1" applyAlignment="1">
      <alignment horizontal="center" vertical="center"/>
    </xf>
    <xf numFmtId="0" fontId="5" fillId="0" borderId="2" xfId="0" applyFont="1" applyBorder="1" applyAlignment="1">
      <alignment vertical="top"/>
    </xf>
    <xf numFmtId="0" fontId="3" fillId="18" borderId="3" xfId="0" applyFont="1" applyFill="1" applyBorder="1" applyAlignment="1">
      <alignment vertical="center" wrapText="1"/>
    </xf>
    <xf numFmtId="0" fontId="8" fillId="18" borderId="3" xfId="0" applyFont="1" applyFill="1" applyBorder="1" applyAlignment="1">
      <alignment vertical="center" wrapText="1"/>
    </xf>
    <xf numFmtId="0" fontId="8" fillId="18" borderId="3" xfId="0" applyFont="1" applyFill="1" applyBorder="1" applyAlignment="1">
      <alignment vertical="center"/>
    </xf>
    <xf numFmtId="0" fontId="11" fillId="18" borderId="3" xfId="0" applyFont="1" applyFill="1" applyBorder="1" applyAlignment="1">
      <alignment vertical="center"/>
    </xf>
    <xf numFmtId="0" fontId="11" fillId="18" borderId="3" xfId="0" applyFont="1" applyFill="1" applyBorder="1" applyAlignment="1">
      <alignment horizontal="center" vertical="center"/>
    </xf>
    <xf numFmtId="0" fontId="8" fillId="18" borderId="3" xfId="0" applyFont="1" applyFill="1" applyBorder="1" applyAlignment="1">
      <alignment horizontal="center" vertical="center" wrapText="1"/>
    </xf>
    <xf numFmtId="0" fontId="0" fillId="0" borderId="0" xfId="0" applyAlignment="1">
      <alignment horizontal="center" vertical="center"/>
    </xf>
    <xf numFmtId="0" fontId="0" fillId="5" borderId="3" xfId="0" applyFill="1" applyBorder="1" applyAlignment="1">
      <alignment horizontal="center" vertical="center"/>
    </xf>
    <xf numFmtId="0" fontId="0" fillId="16" borderId="3" xfId="0" applyFill="1" applyBorder="1" applyAlignment="1">
      <alignment horizontal="center" vertical="center"/>
    </xf>
    <xf numFmtId="164" fontId="0" fillId="16" borderId="3" xfId="0" applyNumberFormat="1" applyFill="1" applyBorder="1" applyAlignment="1">
      <alignment horizontal="center" vertical="center"/>
    </xf>
    <xf numFmtId="164" fontId="0" fillId="18" borderId="3" xfId="0" applyNumberFormat="1" applyFill="1" applyBorder="1" applyAlignment="1">
      <alignment horizontal="center" vertical="center"/>
    </xf>
    <xf numFmtId="1" fontId="0" fillId="6" borderId="3" xfId="0" applyNumberFormat="1" applyFill="1" applyBorder="1" applyAlignment="1">
      <alignment horizontal="center" vertical="center"/>
    </xf>
    <xf numFmtId="1" fontId="0" fillId="14" borderId="3" xfId="0" applyNumberFormat="1" applyFill="1" applyBorder="1" applyAlignment="1">
      <alignment horizontal="center" vertical="center"/>
    </xf>
    <xf numFmtId="1" fontId="0" fillId="20" borderId="3" xfId="0" applyNumberFormat="1" applyFill="1" applyBorder="1" applyAlignment="1">
      <alignment horizontal="center" vertical="center"/>
    </xf>
    <xf numFmtId="1" fontId="8" fillId="6" borderId="3" xfId="0" applyNumberFormat="1" applyFont="1" applyFill="1" applyBorder="1" applyAlignment="1">
      <alignment horizontal="center" vertical="center"/>
    </xf>
    <xf numFmtId="1" fontId="8" fillId="14" borderId="3" xfId="0" applyNumberFormat="1" applyFont="1" applyFill="1" applyBorder="1" applyAlignment="1">
      <alignment horizontal="center" vertical="center"/>
    </xf>
    <xf numFmtId="1" fontId="8" fillId="20" borderId="3" xfId="0" applyNumberFormat="1" applyFont="1" applyFill="1" applyBorder="1" applyAlignment="1">
      <alignment horizontal="center" vertical="center"/>
    </xf>
    <xf numFmtId="0" fontId="4" fillId="16" borderId="3" xfId="0" applyFont="1" applyFill="1" applyBorder="1" applyAlignment="1">
      <alignment horizontal="left" vertical="top"/>
    </xf>
    <xf numFmtId="0" fontId="4" fillId="8" borderId="3" xfId="0" applyFont="1" applyFill="1" applyBorder="1"/>
    <xf numFmtId="0" fontId="4" fillId="8" borderId="3" xfId="0" applyFont="1" applyFill="1" applyBorder="1" applyAlignment="1">
      <alignment horizontal="left" vertical="top" indent="3"/>
    </xf>
    <xf numFmtId="0" fontId="4" fillId="18" borderId="3" xfId="0" applyFont="1" applyFill="1" applyBorder="1" applyAlignment="1">
      <alignment horizontal="left" vertical="top"/>
    </xf>
    <xf numFmtId="0" fontId="4" fillId="18" borderId="3" xfId="0" applyFont="1" applyFill="1" applyBorder="1" applyAlignment="1">
      <alignment horizontal="left" vertical="top" indent="3"/>
    </xf>
    <xf numFmtId="0" fontId="8" fillId="18" borderId="3" xfId="0" applyFont="1" applyFill="1" applyBorder="1" applyAlignment="1">
      <alignment horizontal="center" vertical="center"/>
    </xf>
    <xf numFmtId="0" fontId="11" fillId="0" borderId="0" xfId="0" applyFont="1" applyAlignment="1">
      <alignment horizontal="center" vertical="center"/>
    </xf>
    <xf numFmtId="0" fontId="4" fillId="0" borderId="0" xfId="0" applyFont="1" applyAlignment="1">
      <alignment wrapText="1"/>
    </xf>
    <xf numFmtId="0" fontId="4" fillId="16" borderId="3" xfId="0" applyFont="1" applyFill="1" applyBorder="1" applyAlignment="1">
      <alignment horizontal="center" vertical="center" wrapText="1"/>
    </xf>
    <xf numFmtId="1" fontId="3" fillId="16" borderId="7" xfId="0" applyNumberFormat="1" applyFont="1" applyFill="1" applyBorder="1" applyAlignment="1">
      <alignment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left" vertical="center" wrapText="1"/>
    </xf>
    <xf numFmtId="0" fontId="8" fillId="0" borderId="0" xfId="0" applyFont="1"/>
    <xf numFmtId="0" fontId="0" fillId="0" borderId="3" xfId="0" applyBorder="1" applyAlignment="1">
      <alignment horizontal="center" vertical="center"/>
    </xf>
    <xf numFmtId="0" fontId="8" fillId="5" borderId="3" xfId="0" applyFont="1" applyFill="1" applyBorder="1" applyAlignment="1">
      <alignment horizontal="center" vertical="center" wrapText="1"/>
    </xf>
    <xf numFmtId="0" fontId="8" fillId="18" borderId="5" xfId="0" applyFont="1" applyFill="1" applyBorder="1" applyAlignment="1">
      <alignment vertical="center" wrapText="1"/>
    </xf>
    <xf numFmtId="164" fontId="8" fillId="18" borderId="3" xfId="0" applyNumberFormat="1" applyFont="1" applyFill="1" applyBorder="1" applyAlignment="1">
      <alignment horizontal="center" vertical="center" wrapText="1"/>
    </xf>
    <xf numFmtId="0" fontId="8" fillId="14" borderId="3" xfId="0" applyFont="1" applyFill="1" applyBorder="1" applyAlignment="1">
      <alignment horizontal="center" vertical="center" wrapText="1"/>
    </xf>
    <xf numFmtId="0" fontId="0" fillId="0" borderId="2" xfId="0" applyBorder="1" applyAlignment="1">
      <alignment horizontal="center"/>
    </xf>
    <xf numFmtId="0" fontId="19" fillId="0" borderId="3" xfId="0" applyFont="1" applyBorder="1" applyAlignment="1">
      <alignment horizontal="center" vertical="center" wrapText="1"/>
    </xf>
    <xf numFmtId="14" fontId="19" fillId="0" borderId="3" xfId="0" applyNumberFormat="1" applyFont="1" applyBorder="1" applyAlignment="1">
      <alignment horizontal="center" vertical="center" wrapText="1"/>
    </xf>
    <xf numFmtId="16" fontId="8" fillId="0" borderId="12" xfId="0" applyNumberFormat="1" applyFont="1" applyBorder="1" applyAlignment="1">
      <alignment horizontal="center"/>
    </xf>
    <xf numFmtId="0" fontId="0" fillId="3" borderId="0" xfId="0" applyFill="1" applyAlignment="1">
      <alignment horizontal="center"/>
    </xf>
    <xf numFmtId="0" fontId="3" fillId="3" borderId="0" xfId="0" applyFont="1" applyFill="1" applyAlignment="1">
      <alignment horizontal="center" vertical="center" textRotation="90"/>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19" fillId="0" borderId="3" xfId="0" applyFont="1" applyBorder="1" applyAlignment="1">
      <alignment horizontal="left" vertical="center" wrapText="1"/>
    </xf>
    <xf numFmtId="0" fontId="8" fillId="0" borderId="5" xfId="0" applyFont="1" applyBorder="1" applyAlignment="1">
      <alignment horizontal="left"/>
    </xf>
    <xf numFmtId="0" fontId="0" fillId="0" borderId="5" xfId="0" applyBorder="1" applyAlignment="1">
      <alignment horizontal="lef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8" fillId="8" borderId="7" xfId="0" applyFont="1" applyFill="1" applyBorder="1" applyAlignment="1">
      <alignment horizontal="left" vertical="center" wrapText="1"/>
    </xf>
    <xf numFmtId="0" fontId="8" fillId="8" borderId="8" xfId="0" applyFont="1" applyFill="1" applyBorder="1" applyAlignment="1">
      <alignment horizontal="left" vertical="center" wrapText="1"/>
    </xf>
    <xf numFmtId="0" fontId="8" fillId="8" borderId="9" xfId="0" applyFont="1" applyFill="1" applyBorder="1" applyAlignment="1">
      <alignment horizontal="left" vertical="center" wrapText="1"/>
    </xf>
    <xf numFmtId="0" fontId="8" fillId="0" borderId="7" xfId="0" applyFont="1" applyBorder="1" applyAlignment="1">
      <alignment horizontal="left" wrapText="1"/>
    </xf>
    <xf numFmtId="0" fontId="8" fillId="0" borderId="8" xfId="0" applyFont="1" applyBorder="1" applyAlignment="1">
      <alignment horizontal="left" wrapText="1"/>
    </xf>
    <xf numFmtId="0" fontId="8" fillId="0" borderId="9" xfId="0" applyFont="1" applyBorder="1" applyAlignment="1">
      <alignment horizontal="left" wrapText="1"/>
    </xf>
    <xf numFmtId="0" fontId="8" fillId="18" borderId="7" xfId="0" applyFont="1" applyFill="1" applyBorder="1" applyAlignment="1">
      <alignment horizontal="left" vertical="center" wrapText="1"/>
    </xf>
    <xf numFmtId="0" fontId="8" fillId="18" borderId="8" xfId="0" applyFont="1" applyFill="1" applyBorder="1" applyAlignment="1">
      <alignment horizontal="left" vertical="center" wrapText="1"/>
    </xf>
    <xf numFmtId="0" fontId="8" fillId="18" borderId="9" xfId="0" applyFont="1" applyFill="1" applyBorder="1" applyAlignment="1">
      <alignment horizontal="left" vertical="center" wrapText="1"/>
    </xf>
    <xf numFmtId="0" fontId="8" fillId="18" borderId="7" xfId="0" applyFont="1" applyFill="1" applyBorder="1" applyAlignment="1">
      <alignment horizontal="left" wrapText="1"/>
    </xf>
    <xf numFmtId="0" fontId="8" fillId="18" borderId="8" xfId="0" applyFont="1" applyFill="1" applyBorder="1" applyAlignment="1">
      <alignment horizontal="left" wrapText="1"/>
    </xf>
    <xf numFmtId="0" fontId="8" fillId="18" borderId="9" xfId="0" applyFont="1" applyFill="1" applyBorder="1" applyAlignment="1">
      <alignment horizontal="left" wrapText="1"/>
    </xf>
    <xf numFmtId="0" fontId="0" fillId="0" borderId="3" xfId="0" applyBorder="1" applyAlignment="1">
      <alignment horizontal="center" vertical="center"/>
    </xf>
    <xf numFmtId="0" fontId="7" fillId="0" borderId="3" xfId="0" applyFont="1" applyBorder="1" applyAlignment="1">
      <alignment horizontal="center" vertical="center"/>
    </xf>
    <xf numFmtId="0" fontId="0" fillId="2" borderId="3" xfId="0" applyFill="1" applyBorder="1" applyAlignment="1">
      <alignment horizontal="left" vertical="center"/>
    </xf>
    <xf numFmtId="0" fontId="0" fillId="2" borderId="3" xfId="0" applyFill="1" applyBorder="1" applyAlignment="1">
      <alignment horizontal="left" vertical="top"/>
    </xf>
    <xf numFmtId="0" fontId="8" fillId="5" borderId="7" xfId="0" applyFont="1" applyFill="1" applyBorder="1" applyAlignment="1">
      <alignment horizontal="left" wrapText="1"/>
    </xf>
    <xf numFmtId="0" fontId="8" fillId="5" borderId="8" xfId="0" applyFont="1" applyFill="1" applyBorder="1" applyAlignment="1">
      <alignment horizontal="left" wrapText="1"/>
    </xf>
    <xf numFmtId="0" fontId="8" fillId="5" borderId="9" xfId="0" applyFont="1" applyFill="1" applyBorder="1" applyAlignment="1">
      <alignment horizontal="left"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7" fillId="0" borderId="4" xfId="0" applyFont="1"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11" fillId="0" borderId="2" xfId="0" applyFont="1" applyBorder="1" applyAlignment="1">
      <alignment vertical="center"/>
    </xf>
    <xf numFmtId="0" fontId="11" fillId="12" borderId="3"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3" xfId="0" applyFont="1" applyFill="1" applyBorder="1" applyAlignment="1">
      <alignment horizontal="left" vertical="center" wrapText="1"/>
    </xf>
    <xf numFmtId="0" fontId="0" fillId="16" borderId="4" xfId="0" applyFill="1" applyBorder="1" applyAlignment="1">
      <alignment horizontal="center" vertical="center" wrapText="1"/>
    </xf>
    <xf numFmtId="0" fontId="0" fillId="16" borderId="6" xfId="0" applyFill="1" applyBorder="1" applyAlignment="1">
      <alignment horizontal="center" vertical="center" wrapText="1"/>
    </xf>
    <xf numFmtId="0" fontId="0" fillId="16" borderId="5" xfId="0" applyFill="1" applyBorder="1" applyAlignment="1">
      <alignment horizontal="center" vertical="center" wrapText="1"/>
    </xf>
    <xf numFmtId="0" fontId="11" fillId="16" borderId="4" xfId="0" applyFont="1" applyFill="1" applyBorder="1" applyAlignment="1">
      <alignment horizontal="center" vertical="center"/>
    </xf>
    <xf numFmtId="0" fontId="11" fillId="16" borderId="6" xfId="0" applyFont="1" applyFill="1" applyBorder="1" applyAlignment="1">
      <alignment horizontal="center" vertical="center"/>
    </xf>
    <xf numFmtId="0" fontId="11" fillId="16" borderId="5" xfId="0" applyFont="1" applyFill="1" applyBorder="1" applyAlignment="1">
      <alignment horizontal="center" vertical="center"/>
    </xf>
    <xf numFmtId="0" fontId="11" fillId="18" borderId="3" xfId="0" applyFont="1" applyFill="1" applyBorder="1" applyAlignment="1">
      <alignment horizontal="center" vertical="center" wrapText="1"/>
    </xf>
    <xf numFmtId="0" fontId="11" fillId="15" borderId="4" xfId="0" applyFont="1" applyFill="1" applyBorder="1" applyAlignment="1">
      <alignment horizontal="center" vertical="center"/>
    </xf>
    <xf numFmtId="0" fontId="11" fillId="15" borderId="6" xfId="0" applyFont="1" applyFill="1" applyBorder="1" applyAlignment="1">
      <alignment horizontal="center" vertical="center"/>
    </xf>
    <xf numFmtId="0" fontId="11" fillId="15" borderId="5" xfId="0" applyFont="1" applyFill="1" applyBorder="1" applyAlignment="1">
      <alignment horizontal="center" vertical="center"/>
    </xf>
    <xf numFmtId="0" fontId="11" fillId="18" borderId="4" xfId="0" applyFont="1" applyFill="1" applyBorder="1" applyAlignment="1">
      <alignment horizontal="center" vertical="center"/>
    </xf>
    <xf numFmtId="0" fontId="11" fillId="18" borderId="6" xfId="0" applyFont="1" applyFill="1" applyBorder="1" applyAlignment="1">
      <alignment horizontal="center" vertical="center"/>
    </xf>
    <xf numFmtId="0" fontId="11" fillId="18" borderId="5" xfId="0" applyFont="1" applyFill="1" applyBorder="1" applyAlignment="1">
      <alignment horizontal="center" vertical="center"/>
    </xf>
    <xf numFmtId="0" fontId="11" fillId="16" borderId="3" xfId="0" applyFont="1" applyFill="1" applyBorder="1" applyAlignment="1">
      <alignment horizontal="center" vertical="center"/>
    </xf>
    <xf numFmtId="0" fontId="11" fillId="16" borderId="3" xfId="0" applyFont="1" applyFill="1" applyBorder="1" applyAlignment="1">
      <alignment horizontal="center" vertical="center" wrapText="1"/>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15" fillId="2" borderId="3" xfId="0" applyFont="1" applyFill="1" applyBorder="1" applyAlignment="1">
      <alignment horizontal="center" vertical="center"/>
    </xf>
    <xf numFmtId="0" fontId="0" fillId="2" borderId="3" xfId="0" applyFill="1" applyBorder="1" applyAlignment="1">
      <alignment horizontal="center" vertical="center"/>
    </xf>
    <xf numFmtId="0" fontId="0" fillId="5" borderId="4" xfId="0" applyFill="1" applyBorder="1" applyAlignment="1">
      <alignment horizontal="center" vertical="center" wrapText="1"/>
    </xf>
    <xf numFmtId="0" fontId="0" fillId="5" borderId="6" xfId="0" applyFill="1" applyBorder="1" applyAlignment="1">
      <alignment horizontal="center" vertical="center" wrapText="1"/>
    </xf>
    <xf numFmtId="0" fontId="0" fillId="5" borderId="5" xfId="0" applyFill="1" applyBorder="1" applyAlignment="1">
      <alignment horizontal="center" vertical="center" wrapText="1"/>
    </xf>
    <xf numFmtId="0" fontId="0" fillId="5" borderId="4" xfId="0" applyFill="1" applyBorder="1" applyAlignment="1">
      <alignment horizontal="center" vertical="center"/>
    </xf>
    <xf numFmtId="0" fontId="0" fillId="5" borderId="6" xfId="0" applyFill="1" applyBorder="1" applyAlignment="1">
      <alignment horizontal="center" vertical="center"/>
    </xf>
    <xf numFmtId="0" fontId="0" fillId="5" borderId="5" xfId="0" applyFill="1" applyBorder="1" applyAlignment="1">
      <alignment horizontal="center" vertical="center"/>
    </xf>
    <xf numFmtId="0" fontId="3" fillId="16" borderId="7"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14" fillId="17" borderId="3" xfId="0" applyFont="1" applyFill="1" applyBorder="1" applyAlignment="1">
      <alignment horizontal="left" vertical="center"/>
    </xf>
    <xf numFmtId="0" fontId="8" fillId="5" borderId="3" xfId="0" applyFont="1" applyFill="1" applyBorder="1" applyAlignment="1">
      <alignment horizontal="center" vertical="center" wrapText="1"/>
    </xf>
    <xf numFmtId="0" fontId="0" fillId="16" borderId="4" xfId="0" applyFill="1" applyBorder="1" applyAlignment="1">
      <alignment horizontal="center" vertical="center"/>
    </xf>
    <xf numFmtId="0" fontId="0" fillId="16" borderId="6" xfId="0" applyFill="1" applyBorder="1" applyAlignment="1">
      <alignment horizontal="center" vertical="center"/>
    </xf>
    <xf numFmtId="0" fontId="0" fillId="16" borderId="5" xfId="0" applyFill="1" applyBorder="1" applyAlignment="1">
      <alignment horizontal="center" vertical="center"/>
    </xf>
    <xf numFmtId="0" fontId="8" fillId="15" borderId="4" xfId="0" applyFont="1" applyFill="1" applyBorder="1" applyAlignment="1">
      <alignment horizontal="center" vertical="center" wrapText="1"/>
    </xf>
    <xf numFmtId="0" fontId="8" fillId="15" borderId="6"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3" fillId="18" borderId="5" xfId="0" applyFont="1" applyFill="1" applyBorder="1" applyAlignment="1">
      <alignment horizontal="center" vertical="center" wrapText="1"/>
    </xf>
    <xf numFmtId="0" fontId="0" fillId="16" borderId="7" xfId="0" applyFill="1" applyBorder="1" applyAlignment="1">
      <alignment horizontal="center" vertical="center"/>
    </xf>
    <xf numFmtId="0" fontId="0" fillId="16" borderId="8" xfId="0" applyFill="1" applyBorder="1" applyAlignment="1">
      <alignment horizontal="center" vertical="center"/>
    </xf>
    <xf numFmtId="0" fontId="0" fillId="16" borderId="9" xfId="0" applyFill="1" applyBorder="1" applyAlignment="1">
      <alignment horizontal="center" vertical="center"/>
    </xf>
    <xf numFmtId="0" fontId="0" fillId="16" borderId="7" xfId="0" applyFill="1" applyBorder="1" applyAlignment="1">
      <alignment horizontal="center"/>
    </xf>
    <xf numFmtId="0" fontId="0" fillId="16" borderId="9" xfId="0" applyFill="1" applyBorder="1" applyAlignment="1">
      <alignment horizontal="center"/>
    </xf>
    <xf numFmtId="0" fontId="14" fillId="16" borderId="3" xfId="0" applyFont="1" applyFill="1" applyBorder="1" applyAlignment="1">
      <alignment horizontal="left" vertical="center"/>
    </xf>
    <xf numFmtId="0" fontId="8" fillId="18" borderId="7" xfId="0" applyFont="1" applyFill="1" applyBorder="1" applyAlignment="1">
      <alignment horizontal="center" vertical="center" wrapText="1"/>
    </xf>
    <xf numFmtId="0" fontId="8" fillId="18" borderId="8" xfId="0" applyFont="1" applyFill="1" applyBorder="1" applyAlignment="1">
      <alignment horizontal="center" vertical="center" wrapText="1"/>
    </xf>
    <xf numFmtId="0" fontId="8" fillId="18" borderId="9"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16" borderId="3" xfId="0" applyFont="1" applyFill="1" applyBorder="1" applyAlignment="1">
      <alignment horizontal="center" vertical="center"/>
    </xf>
    <xf numFmtId="0" fontId="4" fillId="14" borderId="4" xfId="0" applyFont="1" applyFill="1" applyBorder="1" applyAlignment="1">
      <alignment horizontal="center" vertical="center"/>
    </xf>
    <xf numFmtId="0" fontId="4" fillId="14" borderId="5"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19" borderId="4" xfId="0" applyFont="1" applyFill="1" applyBorder="1" applyAlignment="1">
      <alignment horizontal="center" vertical="center"/>
    </xf>
    <xf numFmtId="0" fontId="4" fillId="19" borderId="5" xfId="0" applyFont="1" applyFill="1" applyBorder="1" applyAlignment="1">
      <alignment horizontal="center" vertical="center"/>
    </xf>
    <xf numFmtId="0" fontId="4" fillId="20" borderId="4" xfId="0" applyFont="1" applyFill="1" applyBorder="1" applyAlignment="1">
      <alignment horizontal="center" vertical="center"/>
    </xf>
    <xf numFmtId="0" fontId="4" fillId="20" borderId="5" xfId="0" applyFont="1" applyFill="1" applyBorder="1" applyAlignment="1">
      <alignment horizontal="center" vertical="center"/>
    </xf>
    <xf numFmtId="1" fontId="0" fillId="20" borderId="4" xfId="0" applyNumberFormat="1" applyFill="1" applyBorder="1" applyAlignment="1">
      <alignment horizontal="center" vertical="center"/>
    </xf>
    <xf numFmtId="1" fontId="0" fillId="20" borderId="5" xfId="0" applyNumberForma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3" xfId="0" applyFont="1" applyFill="1" applyBorder="1" applyAlignment="1">
      <alignment horizontal="center" vertical="center"/>
    </xf>
    <xf numFmtId="0" fontId="4" fillId="2" borderId="3" xfId="0" applyFont="1" applyFill="1" applyBorder="1" applyAlignment="1">
      <alignment horizontal="center" vertical="top"/>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1" fontId="0" fillId="14" borderId="4" xfId="0" applyNumberFormat="1" applyFill="1" applyBorder="1" applyAlignment="1">
      <alignment horizontal="center" vertical="center"/>
    </xf>
    <xf numFmtId="1" fontId="0" fillId="14" borderId="5" xfId="0" applyNumberFormat="1" applyFill="1" applyBorder="1" applyAlignment="1">
      <alignment horizontal="center" vertical="center"/>
    </xf>
    <xf numFmtId="0" fontId="4" fillId="18" borderId="4" xfId="0" applyFont="1" applyFill="1" applyBorder="1" applyAlignment="1">
      <alignment horizontal="center" vertical="center" wrapText="1"/>
    </xf>
    <xf numFmtId="0" fontId="4" fillId="18" borderId="5"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16" borderId="5"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4" fillId="18" borderId="6" xfId="0" applyFont="1" applyFill="1" applyBorder="1" applyAlignment="1">
      <alignment horizontal="center" vertical="center" wrapText="1"/>
    </xf>
    <xf numFmtId="0" fontId="4" fillId="18" borderId="3" xfId="0" applyFont="1" applyFill="1" applyBorder="1" applyAlignment="1">
      <alignment horizontal="center" vertical="center"/>
    </xf>
    <xf numFmtId="0" fontId="4" fillId="14" borderId="3" xfId="0" applyFont="1" applyFill="1" applyBorder="1" applyAlignment="1">
      <alignment horizontal="center" vertical="center"/>
    </xf>
    <xf numFmtId="1" fontId="4" fillId="14" borderId="3" xfId="0" applyNumberFormat="1" applyFont="1" applyFill="1" applyBorder="1" applyAlignment="1">
      <alignment horizontal="center" vertical="center"/>
    </xf>
    <xf numFmtId="1" fontId="4" fillId="20" borderId="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33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336177</xdr:colOff>
      <xdr:row>1</xdr:row>
      <xdr:rowOff>100853</xdr:rowOff>
    </xdr:from>
    <xdr:to>
      <xdr:col>0</xdr:col>
      <xdr:colOff>1580029</xdr:colOff>
      <xdr:row>5</xdr:row>
      <xdr:rowOff>179294</xdr:rowOff>
    </xdr:to>
    <xdr:pic>
      <xdr:nvPicPr>
        <xdr:cNvPr id="2" name="Resim 1" descr="C:\Users\Özden\Downloads\logo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177" y="257735"/>
          <a:ext cx="1243852" cy="1154206"/>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5"/>
  <sheetViews>
    <sheetView tabSelected="1" workbookViewId="0">
      <selection activeCell="N3" sqref="N3:N7"/>
    </sheetView>
  </sheetViews>
  <sheetFormatPr defaultColWidth="8.85546875" defaultRowHeight="12.75" x14ac:dyDescent="0.2"/>
  <cols>
    <col min="2" max="2" width="3" bestFit="1" customWidth="1"/>
    <col min="3" max="12" width="5.7109375" customWidth="1"/>
    <col min="14" max="14" width="15.42578125" bestFit="1" customWidth="1"/>
    <col min="15" max="15" width="19" bestFit="1" customWidth="1"/>
    <col min="16" max="16" width="41.28515625" customWidth="1"/>
  </cols>
  <sheetData>
    <row r="3" spans="1:14" x14ac:dyDescent="0.2">
      <c r="A3" s="113" t="s">
        <v>28</v>
      </c>
      <c r="B3" s="13">
        <v>10</v>
      </c>
      <c r="C3" s="31">
        <v>10</v>
      </c>
      <c r="D3" s="31">
        <v>20</v>
      </c>
      <c r="E3" s="31">
        <v>30</v>
      </c>
      <c r="F3" s="31">
        <v>40</v>
      </c>
      <c r="G3" s="24">
        <v>50</v>
      </c>
      <c r="H3" s="24">
        <v>60</v>
      </c>
      <c r="I3" s="32">
        <v>70</v>
      </c>
      <c r="J3" s="32">
        <v>80</v>
      </c>
      <c r="K3" s="37">
        <v>90</v>
      </c>
      <c r="L3" s="37">
        <v>100</v>
      </c>
      <c r="N3" s="34" t="s">
        <v>48</v>
      </c>
    </row>
    <row r="4" spans="1:14" x14ac:dyDescent="0.2">
      <c r="A4" s="113"/>
      <c r="B4" s="13">
        <v>9</v>
      </c>
      <c r="C4" s="31">
        <v>9</v>
      </c>
      <c r="D4" s="31">
        <v>18</v>
      </c>
      <c r="E4" s="31">
        <v>27</v>
      </c>
      <c r="F4" s="31">
        <v>36</v>
      </c>
      <c r="G4" s="24">
        <v>45</v>
      </c>
      <c r="H4" s="24">
        <v>54</v>
      </c>
      <c r="I4" s="32">
        <v>63</v>
      </c>
      <c r="J4" s="32">
        <v>72</v>
      </c>
      <c r="K4" s="37">
        <v>81</v>
      </c>
      <c r="L4" s="37">
        <v>90</v>
      </c>
    </row>
    <row r="5" spans="1:14" x14ac:dyDescent="0.2">
      <c r="A5" s="113"/>
      <c r="B5" s="13">
        <v>8</v>
      </c>
      <c r="C5" s="31">
        <v>8</v>
      </c>
      <c r="D5" s="31">
        <v>16</v>
      </c>
      <c r="E5" s="31">
        <v>24</v>
      </c>
      <c r="F5" s="31">
        <v>32</v>
      </c>
      <c r="G5" s="31">
        <v>40</v>
      </c>
      <c r="H5" s="24">
        <v>48</v>
      </c>
      <c r="I5" s="24">
        <v>56</v>
      </c>
      <c r="J5" s="32">
        <v>64</v>
      </c>
      <c r="K5" s="32">
        <v>72</v>
      </c>
      <c r="L5" s="32">
        <v>80</v>
      </c>
      <c r="N5" s="35" t="s">
        <v>65</v>
      </c>
    </row>
    <row r="6" spans="1:14" x14ac:dyDescent="0.2">
      <c r="A6" s="113"/>
      <c r="B6" s="13">
        <v>7</v>
      </c>
      <c r="C6" s="31">
        <v>7</v>
      </c>
      <c r="D6" s="31">
        <v>14</v>
      </c>
      <c r="E6" s="31">
        <v>21</v>
      </c>
      <c r="F6" s="31">
        <v>28</v>
      </c>
      <c r="G6" s="31">
        <v>35</v>
      </c>
      <c r="H6" s="24">
        <v>42</v>
      </c>
      <c r="I6" s="24">
        <v>49</v>
      </c>
      <c r="J6" s="24">
        <v>56</v>
      </c>
      <c r="K6" s="32">
        <v>63</v>
      </c>
      <c r="L6" s="32">
        <v>70</v>
      </c>
    </row>
    <row r="7" spans="1:14" x14ac:dyDescent="0.2">
      <c r="A7" s="113"/>
      <c r="B7" s="13">
        <v>6</v>
      </c>
      <c r="C7" s="31">
        <v>6</v>
      </c>
      <c r="D7" s="31">
        <v>12</v>
      </c>
      <c r="E7" s="31">
        <v>18</v>
      </c>
      <c r="F7" s="31">
        <v>24</v>
      </c>
      <c r="G7" s="31">
        <v>30</v>
      </c>
      <c r="H7" s="31">
        <v>36</v>
      </c>
      <c r="I7" s="24">
        <v>42</v>
      </c>
      <c r="J7" s="24">
        <v>48</v>
      </c>
      <c r="K7" s="24">
        <v>54</v>
      </c>
      <c r="L7" s="24">
        <v>60</v>
      </c>
      <c r="N7" s="36" t="s">
        <v>66</v>
      </c>
    </row>
    <row r="8" spans="1:14" x14ac:dyDescent="0.2">
      <c r="A8" s="113"/>
      <c r="B8" s="13">
        <v>5</v>
      </c>
      <c r="C8" s="31">
        <v>5</v>
      </c>
      <c r="D8" s="31">
        <v>10</v>
      </c>
      <c r="E8" s="31">
        <v>15</v>
      </c>
      <c r="F8" s="31">
        <v>20</v>
      </c>
      <c r="G8" s="31">
        <v>25</v>
      </c>
      <c r="H8" s="31">
        <v>30</v>
      </c>
      <c r="I8" s="31">
        <v>35</v>
      </c>
      <c r="J8" s="31">
        <v>40</v>
      </c>
      <c r="K8" s="24">
        <v>45</v>
      </c>
      <c r="L8" s="24">
        <v>50</v>
      </c>
    </row>
    <row r="9" spans="1:14" x14ac:dyDescent="0.2">
      <c r="A9" s="113"/>
      <c r="B9" s="13">
        <v>4</v>
      </c>
      <c r="C9" s="31">
        <v>4</v>
      </c>
      <c r="D9" s="31">
        <v>8</v>
      </c>
      <c r="E9" s="31">
        <v>12</v>
      </c>
      <c r="F9" s="31">
        <v>16</v>
      </c>
      <c r="G9" s="31">
        <v>20</v>
      </c>
      <c r="H9" s="31">
        <v>24</v>
      </c>
      <c r="I9" s="31">
        <v>28</v>
      </c>
      <c r="J9" s="31">
        <v>32</v>
      </c>
      <c r="K9" s="31">
        <v>36</v>
      </c>
      <c r="L9" s="31">
        <v>40</v>
      </c>
    </row>
    <row r="10" spans="1:14" x14ac:dyDescent="0.2">
      <c r="A10" s="113"/>
      <c r="B10" s="13">
        <v>3</v>
      </c>
      <c r="C10" s="31">
        <v>3</v>
      </c>
      <c r="D10" s="31">
        <v>6</v>
      </c>
      <c r="E10" s="31">
        <v>9</v>
      </c>
      <c r="F10" s="31">
        <v>12</v>
      </c>
      <c r="G10" s="31">
        <v>15</v>
      </c>
      <c r="H10" s="31">
        <v>18</v>
      </c>
      <c r="I10" s="31">
        <v>21</v>
      </c>
      <c r="J10" s="31">
        <v>24</v>
      </c>
      <c r="K10" s="31">
        <v>27</v>
      </c>
      <c r="L10" s="31">
        <v>30</v>
      </c>
    </row>
    <row r="11" spans="1:14" x14ac:dyDescent="0.2">
      <c r="A11" s="113"/>
      <c r="B11" s="13">
        <v>2</v>
      </c>
      <c r="C11" s="31">
        <v>2</v>
      </c>
      <c r="D11" s="31">
        <v>4</v>
      </c>
      <c r="E11" s="31">
        <v>6</v>
      </c>
      <c r="F11" s="31">
        <v>8</v>
      </c>
      <c r="G11" s="31">
        <v>10</v>
      </c>
      <c r="H11" s="31">
        <v>12</v>
      </c>
      <c r="I11" s="31">
        <v>14</v>
      </c>
      <c r="J11" s="31">
        <v>16</v>
      </c>
      <c r="K11" s="31">
        <v>18</v>
      </c>
      <c r="L11" s="31">
        <v>20</v>
      </c>
    </row>
    <row r="12" spans="1:14" x14ac:dyDescent="0.2">
      <c r="A12" s="113"/>
      <c r="B12" s="13">
        <v>1</v>
      </c>
      <c r="C12" s="31">
        <v>1</v>
      </c>
      <c r="D12" s="31">
        <v>2</v>
      </c>
      <c r="E12" s="31">
        <v>3</v>
      </c>
      <c r="F12" s="31">
        <v>4</v>
      </c>
      <c r="G12" s="31">
        <v>5</v>
      </c>
      <c r="H12" s="31">
        <v>6</v>
      </c>
      <c r="I12" s="31">
        <v>7</v>
      </c>
      <c r="J12" s="31">
        <v>8</v>
      </c>
      <c r="K12" s="31">
        <v>9</v>
      </c>
      <c r="L12" s="31">
        <v>10</v>
      </c>
    </row>
    <row r="13" spans="1:14" x14ac:dyDescent="0.2">
      <c r="A13" s="113"/>
      <c r="B13" s="13"/>
      <c r="C13" s="31">
        <v>1</v>
      </c>
      <c r="D13" s="31">
        <v>2</v>
      </c>
      <c r="E13" s="31">
        <v>3</v>
      </c>
      <c r="F13" s="31">
        <v>4</v>
      </c>
      <c r="G13" s="31">
        <v>5</v>
      </c>
      <c r="H13" s="31">
        <v>6</v>
      </c>
      <c r="I13" s="31">
        <v>7</v>
      </c>
      <c r="J13" s="31">
        <v>8</v>
      </c>
      <c r="K13" s="31">
        <v>9</v>
      </c>
      <c r="L13" s="31">
        <v>10</v>
      </c>
    </row>
    <row r="14" spans="1:14" x14ac:dyDescent="0.2">
      <c r="B14" s="112" t="s">
        <v>42</v>
      </c>
      <c r="C14" s="112"/>
      <c r="D14" s="112"/>
      <c r="E14" s="112"/>
      <c r="F14" s="112"/>
      <c r="G14" s="112"/>
      <c r="H14" s="112"/>
      <c r="I14" s="112"/>
      <c r="J14" s="112"/>
      <c r="K14" s="112"/>
      <c r="L14" s="112"/>
    </row>
    <row r="17" spans="14:16" ht="15" x14ac:dyDescent="0.2">
      <c r="N17" s="23" t="s">
        <v>29</v>
      </c>
      <c r="O17" s="23" t="s">
        <v>30</v>
      </c>
      <c r="P17" s="23" t="s">
        <v>31</v>
      </c>
    </row>
    <row r="18" spans="14:16" ht="45" x14ac:dyDescent="0.2">
      <c r="N18" s="14" t="s">
        <v>60</v>
      </c>
      <c r="O18" s="15" t="s">
        <v>32</v>
      </c>
      <c r="P18" s="15" t="s">
        <v>33</v>
      </c>
    </row>
    <row r="19" spans="14:16" ht="45" x14ac:dyDescent="0.2">
      <c r="N19" s="16" t="s">
        <v>63</v>
      </c>
      <c r="O19" s="17" t="s">
        <v>34</v>
      </c>
      <c r="P19" s="17" t="s">
        <v>35</v>
      </c>
    </row>
    <row r="20" spans="14:16" ht="45" x14ac:dyDescent="0.2">
      <c r="N20" s="18" t="s">
        <v>62</v>
      </c>
      <c r="O20" s="19" t="s">
        <v>36</v>
      </c>
      <c r="P20" s="19" t="s">
        <v>37</v>
      </c>
    </row>
    <row r="21" spans="14:16" ht="45" x14ac:dyDescent="0.2">
      <c r="N21" s="20" t="s">
        <v>61</v>
      </c>
      <c r="O21" s="21" t="s">
        <v>38</v>
      </c>
      <c r="P21" s="21" t="s">
        <v>39</v>
      </c>
    </row>
    <row r="22" spans="14:16" ht="45" x14ac:dyDescent="0.2">
      <c r="N22" s="33" t="s">
        <v>64</v>
      </c>
      <c r="O22" s="22" t="s">
        <v>40</v>
      </c>
      <c r="P22" s="22" t="s">
        <v>41</v>
      </c>
    </row>
    <row r="25" spans="14:16" ht="12.75" customHeight="1" x14ac:dyDescent="0.2"/>
  </sheetData>
  <sheetProtection algorithmName="SHA-512" hashValue="eCz1hoF8ktJxvkE53Qm4l53EYb94DRGSPre+j6k2bhBbB2LGGY/G6hJpCbCi94WxfAC6x7LRbEDopdqwZMui8g==" saltValue="0tw91M+B/KuCUuyemjRDSw==" spinCount="100000" sheet="1" objects="1" scenarios="1" selectLockedCells="1" selectUnlockedCells="1"/>
  <mergeCells count="2">
    <mergeCell ref="B14:L14"/>
    <mergeCell ref="A3:A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5"/>
  <sheetViews>
    <sheetView zoomScale="85" zoomScaleNormal="85" workbookViewId="0">
      <selection activeCell="F5" sqref="F5"/>
    </sheetView>
  </sheetViews>
  <sheetFormatPr defaultColWidth="8.85546875" defaultRowHeight="12.75" x14ac:dyDescent="0.2"/>
  <cols>
    <col min="1" max="1" width="35.140625" bestFit="1" customWidth="1"/>
    <col min="2" max="2" width="88.42578125" customWidth="1"/>
    <col min="3" max="3" width="10.85546875" customWidth="1"/>
    <col min="4" max="4" width="13.85546875" customWidth="1"/>
    <col min="5" max="5" width="16.140625" customWidth="1"/>
    <col min="6" max="6" width="46.140625" customWidth="1"/>
    <col min="9" max="9" width="40.42578125" customWidth="1"/>
  </cols>
  <sheetData>
    <row r="2" spans="1:6" ht="21" customHeight="1" x14ac:dyDescent="0.2">
      <c r="A2" s="114"/>
      <c r="B2" s="117" t="s">
        <v>216</v>
      </c>
      <c r="C2" s="120" t="s">
        <v>209</v>
      </c>
      <c r="D2" s="120"/>
      <c r="E2" s="109" t="s">
        <v>217</v>
      </c>
    </row>
    <row r="3" spans="1:6" ht="21" customHeight="1" x14ac:dyDescent="0.2">
      <c r="A3" s="115"/>
      <c r="B3" s="118"/>
      <c r="C3" s="120" t="s">
        <v>210</v>
      </c>
      <c r="D3" s="120"/>
      <c r="E3" s="110">
        <v>45247</v>
      </c>
    </row>
    <row r="4" spans="1:6" ht="21" customHeight="1" x14ac:dyDescent="0.2">
      <c r="A4" s="115"/>
      <c r="B4" s="118"/>
      <c r="C4" s="120" t="s">
        <v>211</v>
      </c>
      <c r="D4" s="120"/>
      <c r="E4" s="109">
        <v>0</v>
      </c>
    </row>
    <row r="5" spans="1:6" ht="21" customHeight="1" x14ac:dyDescent="0.2">
      <c r="A5" s="115"/>
      <c r="B5" s="118"/>
      <c r="C5" s="120" t="s">
        <v>212</v>
      </c>
      <c r="D5" s="120"/>
      <c r="E5" s="109" t="s">
        <v>213</v>
      </c>
    </row>
    <row r="6" spans="1:6" ht="21" customHeight="1" x14ac:dyDescent="0.2">
      <c r="A6" s="116"/>
      <c r="B6" s="119"/>
      <c r="C6" s="121" t="s">
        <v>214</v>
      </c>
      <c r="D6" s="122"/>
      <c r="E6" s="111" t="s">
        <v>215</v>
      </c>
    </row>
    <row r="7" spans="1:6" ht="21" customHeight="1" x14ac:dyDescent="0.2">
      <c r="A7" s="108"/>
      <c r="B7" s="108"/>
      <c r="C7" s="108"/>
      <c r="D7" s="108"/>
      <c r="E7" s="13"/>
    </row>
    <row r="8" spans="1:6" ht="23.25" customHeight="1" x14ac:dyDescent="0.2">
      <c r="A8" s="11" t="s">
        <v>26</v>
      </c>
    </row>
    <row r="10" spans="1:6" ht="30" customHeight="1" x14ac:dyDescent="0.2">
      <c r="A10" s="145" t="s">
        <v>105</v>
      </c>
      <c r="B10" s="144"/>
      <c r="C10" s="144"/>
      <c r="D10" s="144"/>
      <c r="E10" s="144"/>
      <c r="F10" s="144"/>
    </row>
    <row r="11" spans="1:6" ht="30" customHeight="1" x14ac:dyDescent="0.2">
      <c r="A11" s="144" t="s">
        <v>0</v>
      </c>
      <c r="B11" s="144"/>
      <c r="C11" s="144"/>
      <c r="D11" s="144"/>
      <c r="E11" s="144"/>
      <c r="F11" s="144"/>
    </row>
    <row r="12" spans="1:6" ht="30" customHeight="1" x14ac:dyDescent="0.2">
      <c r="A12" s="146" t="s">
        <v>1</v>
      </c>
      <c r="B12" s="146"/>
      <c r="C12" s="147"/>
      <c r="D12" s="147"/>
      <c r="E12" s="147"/>
      <c r="F12" s="147"/>
    </row>
    <row r="13" spans="1:6" ht="37.5" customHeight="1" x14ac:dyDescent="0.2">
      <c r="A13" s="1" t="s">
        <v>2</v>
      </c>
      <c r="B13" s="135" t="s">
        <v>67</v>
      </c>
      <c r="C13" s="136"/>
      <c r="D13" s="136"/>
      <c r="E13" s="136"/>
      <c r="F13" s="137"/>
    </row>
    <row r="14" spans="1:6" ht="37.5" customHeight="1" x14ac:dyDescent="0.2">
      <c r="A14" s="40" t="s">
        <v>3</v>
      </c>
      <c r="B14" s="135" t="s">
        <v>70</v>
      </c>
      <c r="C14" s="136"/>
      <c r="D14" s="136"/>
      <c r="E14" s="136"/>
      <c r="F14" s="137"/>
    </row>
    <row r="15" spans="1:6" ht="32.25" customHeight="1" x14ac:dyDescent="0.2">
      <c r="A15" s="1" t="s">
        <v>4</v>
      </c>
      <c r="B15" s="135" t="s">
        <v>70</v>
      </c>
      <c r="C15" s="136"/>
      <c r="D15" s="136"/>
      <c r="E15" s="136"/>
      <c r="F15" s="137"/>
    </row>
    <row r="16" spans="1:6" ht="80.099999999999994" customHeight="1" x14ac:dyDescent="0.2">
      <c r="A16" s="154" t="s">
        <v>75</v>
      </c>
      <c r="B16" s="148" t="s">
        <v>71</v>
      </c>
      <c r="C16" s="149"/>
      <c r="D16" s="149"/>
      <c r="E16" s="149"/>
      <c r="F16" s="150"/>
    </row>
    <row r="17" spans="1:9" ht="86.1" customHeight="1" x14ac:dyDescent="0.2">
      <c r="A17" s="155"/>
      <c r="B17" s="148" t="s">
        <v>106</v>
      </c>
      <c r="C17" s="149"/>
      <c r="D17" s="149"/>
      <c r="E17" s="149"/>
      <c r="F17" s="150"/>
      <c r="I17" s="39"/>
    </row>
    <row r="18" spans="1:9" ht="104.1" customHeight="1" x14ac:dyDescent="0.2">
      <c r="A18" s="155"/>
      <c r="B18" s="151" t="s">
        <v>107</v>
      </c>
      <c r="C18" s="152"/>
      <c r="D18" s="152"/>
      <c r="E18" s="152"/>
      <c r="F18" s="153"/>
      <c r="I18" s="39"/>
    </row>
    <row r="19" spans="1:9" ht="75.75" customHeight="1" x14ac:dyDescent="0.2">
      <c r="A19" s="155"/>
      <c r="B19" s="151" t="s">
        <v>73</v>
      </c>
      <c r="C19" s="152"/>
      <c r="D19" s="152"/>
      <c r="E19" s="152"/>
      <c r="F19" s="153"/>
      <c r="I19" s="39"/>
    </row>
    <row r="20" spans="1:9" ht="82.5" customHeight="1" x14ac:dyDescent="0.2">
      <c r="A20" s="156"/>
      <c r="B20" s="151" t="s">
        <v>72</v>
      </c>
      <c r="C20" s="152"/>
      <c r="D20" s="152"/>
      <c r="E20" s="152"/>
      <c r="F20" s="153"/>
      <c r="I20" s="39"/>
    </row>
    <row r="21" spans="1:9" ht="44.25" customHeight="1" x14ac:dyDescent="0.2">
      <c r="A21" s="144" t="s">
        <v>5</v>
      </c>
      <c r="B21" s="2" t="s">
        <v>6</v>
      </c>
      <c r="C21" s="4" t="s">
        <v>10</v>
      </c>
      <c r="D21" s="3" t="s">
        <v>7</v>
      </c>
      <c r="E21" s="3" t="s">
        <v>8</v>
      </c>
      <c r="F21" s="3" t="s">
        <v>9</v>
      </c>
      <c r="I21" s="39"/>
    </row>
    <row r="22" spans="1:9" ht="41.25" customHeight="1" x14ac:dyDescent="0.2">
      <c r="A22" s="144"/>
      <c r="B22" s="38" t="s">
        <v>85</v>
      </c>
      <c r="C22" s="38" t="s">
        <v>93</v>
      </c>
      <c r="D22" s="68">
        <v>5.333333333333333</v>
      </c>
      <c r="E22" s="68">
        <v>8.6666666666666661</v>
      </c>
      <c r="F22" s="82">
        <v>46.222222222222214</v>
      </c>
      <c r="I22" s="39"/>
    </row>
    <row r="23" spans="1:9" ht="39.75" customHeight="1" x14ac:dyDescent="0.2">
      <c r="A23" s="144"/>
      <c r="B23" s="47" t="s">
        <v>86</v>
      </c>
      <c r="C23" s="38" t="s">
        <v>94</v>
      </c>
      <c r="D23" s="68">
        <v>9</v>
      </c>
      <c r="E23" s="68">
        <v>7.333333333333333</v>
      </c>
      <c r="F23" s="83">
        <v>66</v>
      </c>
    </row>
    <row r="24" spans="1:9" ht="52.5" customHeight="1" x14ac:dyDescent="0.2">
      <c r="A24" s="144"/>
      <c r="B24" s="38" t="s">
        <v>87</v>
      </c>
      <c r="C24" s="38" t="s">
        <v>94</v>
      </c>
      <c r="D24" s="68">
        <v>4.666666666666667</v>
      </c>
      <c r="E24" s="68">
        <v>8.3333333333333339</v>
      </c>
      <c r="F24" s="84">
        <v>38.888888888888893</v>
      </c>
    </row>
    <row r="25" spans="1:9" ht="54.6" customHeight="1" x14ac:dyDescent="0.2">
      <c r="A25" s="144"/>
      <c r="B25" s="38" t="s">
        <v>176</v>
      </c>
      <c r="C25" s="38" t="s">
        <v>94</v>
      </c>
      <c r="D25" s="68">
        <v>7.333333333333333</v>
      </c>
      <c r="E25" s="68">
        <v>8.6666666666666661</v>
      </c>
      <c r="F25" s="83">
        <v>63.55555555555555</v>
      </c>
    </row>
    <row r="26" spans="1:9" ht="54.6" customHeight="1" x14ac:dyDescent="0.2">
      <c r="A26" s="103"/>
      <c r="B26" s="38" t="s">
        <v>187</v>
      </c>
      <c r="C26" s="38" t="s">
        <v>94</v>
      </c>
      <c r="D26" s="68">
        <v>7.666666666666667</v>
      </c>
      <c r="E26" s="68">
        <v>4.666666666666667</v>
      </c>
      <c r="F26" s="84">
        <v>35.777777777777779</v>
      </c>
    </row>
    <row r="27" spans="1:9" ht="37.5" customHeight="1" x14ac:dyDescent="0.2">
      <c r="A27" s="1" t="s">
        <v>2</v>
      </c>
      <c r="B27" s="135" t="s">
        <v>67</v>
      </c>
      <c r="C27" s="136"/>
      <c r="D27" s="136"/>
      <c r="E27" s="136"/>
      <c r="F27" s="137"/>
    </row>
    <row r="28" spans="1:9" ht="37.5" customHeight="1" x14ac:dyDescent="0.2">
      <c r="A28" s="40" t="s">
        <v>3</v>
      </c>
      <c r="B28" s="126" t="s">
        <v>68</v>
      </c>
      <c r="C28" s="127"/>
      <c r="D28" s="127"/>
      <c r="E28" s="127"/>
      <c r="F28" s="128"/>
      <c r="I28" s="39"/>
    </row>
    <row r="29" spans="1:9" ht="32.25" customHeight="1" x14ac:dyDescent="0.2">
      <c r="A29" s="1" t="s">
        <v>4</v>
      </c>
      <c r="B29" s="126" t="s">
        <v>68</v>
      </c>
      <c r="C29" s="127"/>
      <c r="D29" s="127"/>
      <c r="E29" s="127"/>
      <c r="F29" s="128"/>
      <c r="I29" s="39"/>
    </row>
    <row r="30" spans="1:9" ht="79.5" customHeight="1" x14ac:dyDescent="0.2">
      <c r="A30" s="129" t="s">
        <v>75</v>
      </c>
      <c r="B30" s="132" t="s">
        <v>74</v>
      </c>
      <c r="C30" s="133"/>
      <c r="D30" s="133"/>
      <c r="E30" s="133"/>
      <c r="F30" s="134"/>
      <c r="I30" s="39"/>
    </row>
    <row r="31" spans="1:9" ht="120" customHeight="1" x14ac:dyDescent="0.2">
      <c r="A31" s="130"/>
      <c r="B31" s="132" t="s">
        <v>76</v>
      </c>
      <c r="C31" s="133"/>
      <c r="D31" s="133"/>
      <c r="E31" s="133"/>
      <c r="F31" s="134"/>
      <c r="I31" s="39"/>
    </row>
    <row r="32" spans="1:9" ht="74.25" customHeight="1" x14ac:dyDescent="0.2">
      <c r="A32" s="130"/>
      <c r="B32" s="132" t="s">
        <v>77</v>
      </c>
      <c r="C32" s="133"/>
      <c r="D32" s="133"/>
      <c r="E32" s="133"/>
      <c r="F32" s="134"/>
      <c r="I32" s="39"/>
    </row>
    <row r="33" spans="1:9" ht="109.5" customHeight="1" x14ac:dyDescent="0.2">
      <c r="A33" s="130"/>
      <c r="B33" s="132" t="s">
        <v>78</v>
      </c>
      <c r="C33" s="133"/>
      <c r="D33" s="133"/>
      <c r="E33" s="133"/>
      <c r="F33" s="134"/>
      <c r="I33" s="39"/>
    </row>
    <row r="34" spans="1:9" ht="45" customHeight="1" x14ac:dyDescent="0.2">
      <c r="A34" s="131"/>
      <c r="B34" s="132" t="s">
        <v>79</v>
      </c>
      <c r="C34" s="133"/>
      <c r="D34" s="133"/>
      <c r="E34" s="133"/>
      <c r="F34" s="134"/>
      <c r="I34" s="39"/>
    </row>
    <row r="35" spans="1:9" ht="44.25" customHeight="1" x14ac:dyDescent="0.2">
      <c r="A35" s="144" t="s">
        <v>5</v>
      </c>
      <c r="B35" s="2" t="s">
        <v>6</v>
      </c>
      <c r="C35" s="4" t="s">
        <v>10</v>
      </c>
      <c r="D35" s="3" t="s">
        <v>7</v>
      </c>
      <c r="E35" s="3" t="s">
        <v>8</v>
      </c>
      <c r="F35" s="3" t="s">
        <v>9</v>
      </c>
      <c r="I35" s="39"/>
    </row>
    <row r="36" spans="1:9" ht="41.25" customHeight="1" x14ac:dyDescent="0.2">
      <c r="A36" s="144"/>
      <c r="B36" s="44" t="s">
        <v>177</v>
      </c>
      <c r="C36" s="46" t="s">
        <v>93</v>
      </c>
      <c r="D36" s="69">
        <v>8.6666666666666661</v>
      </c>
      <c r="E36" s="69">
        <v>7</v>
      </c>
      <c r="F36" s="83">
        <v>60.666666666666664</v>
      </c>
      <c r="I36" s="39"/>
    </row>
    <row r="37" spans="1:9" s="41" customFormat="1" ht="81" customHeight="1" x14ac:dyDescent="0.2">
      <c r="A37" s="144"/>
      <c r="B37" s="44" t="s">
        <v>178</v>
      </c>
      <c r="C37" s="46" t="s">
        <v>95</v>
      </c>
      <c r="D37" s="69">
        <v>8</v>
      </c>
      <c r="E37" s="69">
        <v>8</v>
      </c>
      <c r="F37" s="83">
        <v>64</v>
      </c>
    </row>
    <row r="38" spans="1:9" ht="42.75" customHeight="1" x14ac:dyDescent="0.2">
      <c r="A38" s="144"/>
      <c r="B38" s="44" t="s">
        <v>179</v>
      </c>
      <c r="C38" s="46" t="s">
        <v>95</v>
      </c>
      <c r="D38" s="69">
        <v>3.6666666666666665</v>
      </c>
      <c r="E38" s="69">
        <v>3.6666666666666665</v>
      </c>
      <c r="F38" s="84">
        <v>13.444444444444443</v>
      </c>
    </row>
    <row r="39" spans="1:9" ht="42.75" customHeight="1" x14ac:dyDescent="0.2">
      <c r="A39" s="144"/>
      <c r="B39" s="44" t="s">
        <v>180</v>
      </c>
      <c r="C39" s="46" t="s">
        <v>93</v>
      </c>
      <c r="D39" s="69">
        <v>7.333333333333333</v>
      </c>
      <c r="E39" s="69">
        <v>8.3333333333333339</v>
      </c>
      <c r="F39" s="83">
        <v>61.111111111111114</v>
      </c>
    </row>
    <row r="40" spans="1:9" ht="42.75" customHeight="1" x14ac:dyDescent="0.2">
      <c r="A40" s="144"/>
      <c r="B40" s="44" t="s">
        <v>181</v>
      </c>
      <c r="C40" s="46" t="s">
        <v>93</v>
      </c>
      <c r="D40" s="69">
        <v>9.3333333333333339</v>
      </c>
      <c r="E40" s="69">
        <v>9.6666666666666661</v>
      </c>
      <c r="F40" s="83">
        <v>90.222222222222229</v>
      </c>
    </row>
    <row r="41" spans="1:9" ht="42.75" customHeight="1" x14ac:dyDescent="0.2">
      <c r="A41" s="144"/>
      <c r="B41" s="44" t="s">
        <v>182</v>
      </c>
      <c r="C41" s="46" t="s">
        <v>93</v>
      </c>
      <c r="D41" s="69">
        <v>8</v>
      </c>
      <c r="E41" s="69">
        <v>9.3333333333333339</v>
      </c>
      <c r="F41" s="83">
        <f>D41*E41</f>
        <v>74.666666666666671</v>
      </c>
    </row>
    <row r="42" spans="1:9" ht="37.5" customHeight="1" x14ac:dyDescent="0.2">
      <c r="A42" s="1" t="s">
        <v>2</v>
      </c>
      <c r="B42" s="135" t="s">
        <v>67</v>
      </c>
      <c r="C42" s="136"/>
      <c r="D42" s="136"/>
      <c r="E42" s="136"/>
      <c r="F42" s="137"/>
    </row>
    <row r="43" spans="1:9" ht="37.5" customHeight="1" x14ac:dyDescent="0.2">
      <c r="A43" s="40" t="s">
        <v>3</v>
      </c>
      <c r="B43" s="126" t="s">
        <v>69</v>
      </c>
      <c r="C43" s="127"/>
      <c r="D43" s="127"/>
      <c r="E43" s="127"/>
      <c r="F43" s="128"/>
      <c r="I43" s="39"/>
    </row>
    <row r="44" spans="1:9" ht="32.25" customHeight="1" x14ac:dyDescent="0.2">
      <c r="A44" s="1" t="s">
        <v>4</v>
      </c>
      <c r="B44" s="126" t="s">
        <v>69</v>
      </c>
      <c r="C44" s="127"/>
      <c r="D44" s="127"/>
      <c r="E44" s="127"/>
      <c r="F44" s="128"/>
      <c r="I44" s="39"/>
    </row>
    <row r="45" spans="1:9" ht="69" customHeight="1" x14ac:dyDescent="0.2">
      <c r="A45" s="129" t="s">
        <v>75</v>
      </c>
      <c r="B45" s="138" t="s">
        <v>80</v>
      </c>
      <c r="C45" s="139"/>
      <c r="D45" s="139"/>
      <c r="E45" s="139"/>
      <c r="F45" s="140"/>
      <c r="I45" s="39"/>
    </row>
    <row r="46" spans="1:9" ht="79.5" customHeight="1" x14ac:dyDescent="0.2">
      <c r="A46" s="130"/>
      <c r="B46" s="138" t="s">
        <v>81</v>
      </c>
      <c r="C46" s="139"/>
      <c r="D46" s="139"/>
      <c r="E46" s="139"/>
      <c r="F46" s="140"/>
      <c r="I46" s="39"/>
    </row>
    <row r="47" spans="1:9" ht="91.5" customHeight="1" x14ac:dyDescent="0.2">
      <c r="A47" s="130"/>
      <c r="B47" s="138" t="s">
        <v>83</v>
      </c>
      <c r="C47" s="139"/>
      <c r="D47" s="139"/>
      <c r="E47" s="139"/>
      <c r="F47" s="140"/>
      <c r="I47" s="39"/>
    </row>
    <row r="48" spans="1:9" ht="81.75" customHeight="1" x14ac:dyDescent="0.2">
      <c r="A48" s="130"/>
      <c r="B48" s="138" t="s">
        <v>82</v>
      </c>
      <c r="C48" s="139"/>
      <c r="D48" s="139"/>
      <c r="E48" s="139"/>
      <c r="F48" s="140"/>
      <c r="I48" s="39"/>
    </row>
    <row r="49" spans="1:9" ht="45.75" customHeight="1" x14ac:dyDescent="0.2">
      <c r="A49" s="131"/>
      <c r="B49" s="141" t="s">
        <v>84</v>
      </c>
      <c r="C49" s="142"/>
      <c r="D49" s="142"/>
      <c r="E49" s="142"/>
      <c r="F49" s="143"/>
      <c r="I49" s="39"/>
    </row>
    <row r="50" spans="1:9" ht="36.75" customHeight="1" x14ac:dyDescent="0.2">
      <c r="A50" s="123" t="s">
        <v>5</v>
      </c>
      <c r="B50" s="2" t="s">
        <v>6</v>
      </c>
      <c r="C50" s="4" t="s">
        <v>10</v>
      </c>
      <c r="D50" s="3" t="s">
        <v>7</v>
      </c>
      <c r="E50" s="3" t="s">
        <v>8</v>
      </c>
      <c r="F50" s="3" t="s">
        <v>9</v>
      </c>
      <c r="I50" s="39"/>
    </row>
    <row r="51" spans="1:9" ht="32.25" customHeight="1" x14ac:dyDescent="0.2">
      <c r="A51" s="124"/>
      <c r="B51" s="72" t="s">
        <v>188</v>
      </c>
      <c r="C51" s="73" t="s">
        <v>93</v>
      </c>
      <c r="D51" s="81">
        <v>9.3333333333333339</v>
      </c>
      <c r="E51" s="81">
        <v>8.3333333333333339</v>
      </c>
      <c r="F51" s="83">
        <v>77.777777777777786</v>
      </c>
      <c r="I51" s="39"/>
    </row>
    <row r="52" spans="1:9" ht="25.5" x14ac:dyDescent="0.2">
      <c r="A52" s="124"/>
      <c r="B52" s="72" t="s">
        <v>189</v>
      </c>
      <c r="C52" s="73" t="s">
        <v>95</v>
      </c>
      <c r="D52" s="81">
        <v>2</v>
      </c>
      <c r="E52" s="81">
        <v>2.3333333333333335</v>
      </c>
      <c r="F52" s="84">
        <v>4.666666666666667</v>
      </c>
    </row>
    <row r="53" spans="1:9" ht="25.5" x14ac:dyDescent="0.2">
      <c r="A53" s="124"/>
      <c r="B53" s="72" t="s">
        <v>190</v>
      </c>
      <c r="C53" s="73" t="s">
        <v>95</v>
      </c>
      <c r="D53" s="81">
        <v>8.3333333333333339</v>
      </c>
      <c r="E53" s="81">
        <v>8.3333333333333339</v>
      </c>
      <c r="F53" s="83">
        <v>69.444444444444457</v>
      </c>
    </row>
    <row r="54" spans="1:9" ht="25.5" x14ac:dyDescent="0.2">
      <c r="A54" s="124"/>
      <c r="B54" s="72" t="s">
        <v>191</v>
      </c>
      <c r="C54" s="73" t="s">
        <v>95</v>
      </c>
      <c r="D54" s="81">
        <v>8.6666666666666661</v>
      </c>
      <c r="E54" s="81">
        <v>6.666666666666667</v>
      </c>
      <c r="F54" s="83">
        <v>57.777777777777779</v>
      </c>
    </row>
    <row r="55" spans="1:9" ht="25.5" x14ac:dyDescent="0.2">
      <c r="A55" s="125"/>
      <c r="B55" s="72" t="s">
        <v>192</v>
      </c>
      <c r="C55" s="73" t="s">
        <v>93</v>
      </c>
      <c r="D55" s="106">
        <v>9.6666666666666661</v>
      </c>
      <c r="E55" s="76">
        <v>9</v>
      </c>
      <c r="F55" s="107">
        <v>87</v>
      </c>
    </row>
  </sheetData>
  <sheetProtection algorithmName="SHA-512" hashValue="tqpaOvS+IyoculK+NDG0jZh09RNTAj4N4kcIstYwPUqXSHBpGWNlRFgEtx3Y1Pg8JLIzaYsqUH5ZxHaU8InYww==" saltValue="WaNv9WxQBYa+K9mqdgMs1w==" spinCount="100000" sheet="1" objects="1" scenarios="1" selectLockedCells="1" selectUnlockedCells="1"/>
  <mergeCells count="41">
    <mergeCell ref="A10:F10"/>
    <mergeCell ref="A11:F11"/>
    <mergeCell ref="A35:A41"/>
    <mergeCell ref="A12:B12"/>
    <mergeCell ref="C12:F12"/>
    <mergeCell ref="B13:F13"/>
    <mergeCell ref="B15:F15"/>
    <mergeCell ref="B16:F16"/>
    <mergeCell ref="B14:F14"/>
    <mergeCell ref="B17:F17"/>
    <mergeCell ref="B20:F20"/>
    <mergeCell ref="A16:A20"/>
    <mergeCell ref="B28:F28"/>
    <mergeCell ref="B29:F29"/>
    <mergeCell ref="B18:F18"/>
    <mergeCell ref="B19:F19"/>
    <mergeCell ref="A21:A25"/>
    <mergeCell ref="B30:F30"/>
    <mergeCell ref="B32:F32"/>
    <mergeCell ref="B33:F33"/>
    <mergeCell ref="B31:F31"/>
    <mergeCell ref="B27:F27"/>
    <mergeCell ref="A50:A55"/>
    <mergeCell ref="B43:F43"/>
    <mergeCell ref="B44:F44"/>
    <mergeCell ref="A45:A49"/>
    <mergeCell ref="B34:F34"/>
    <mergeCell ref="A30:A34"/>
    <mergeCell ref="B42:F42"/>
    <mergeCell ref="B45:F45"/>
    <mergeCell ref="B46:F46"/>
    <mergeCell ref="B47:F47"/>
    <mergeCell ref="B48:F48"/>
    <mergeCell ref="B49:F49"/>
    <mergeCell ref="A2:A6"/>
    <mergeCell ref="B2:B6"/>
    <mergeCell ref="C2:D2"/>
    <mergeCell ref="C3:D3"/>
    <mergeCell ref="C4:D4"/>
    <mergeCell ref="C5:D5"/>
    <mergeCell ref="C6:D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zoomScaleNormal="100" workbookViewId="0">
      <selection activeCell="F18" sqref="F18:F22"/>
    </sheetView>
  </sheetViews>
  <sheetFormatPr defaultColWidth="9.140625" defaultRowHeight="12.75" x14ac:dyDescent="0.2"/>
  <cols>
    <col min="1" max="1" width="6.42578125" style="25" bestFit="1" customWidth="1"/>
    <col min="2" max="2" width="7.7109375" style="25" customWidth="1"/>
    <col min="3" max="3" width="7.42578125" style="25" bestFit="1" customWidth="1"/>
    <col min="4" max="4" width="11" style="25" customWidth="1"/>
    <col min="5" max="5" width="55.42578125" style="25" customWidth="1"/>
    <col min="6" max="8" width="9.140625" style="25"/>
    <col min="9" max="9" width="9.140625" style="94"/>
    <col min="10" max="10" width="43.7109375" style="56" customWidth="1"/>
    <col min="11" max="11" width="11.85546875" style="25" customWidth="1"/>
    <col min="12" max="12" width="13.140625" style="25" customWidth="1"/>
    <col min="13" max="13" width="13.28515625" style="94" customWidth="1"/>
    <col min="14" max="16384" width="9.140625" style="25"/>
  </cols>
  <sheetData>
    <row r="2" spans="1:15" x14ac:dyDescent="0.2">
      <c r="A2" s="157" t="s">
        <v>43</v>
      </c>
      <c r="B2" s="157"/>
      <c r="C2" s="157"/>
      <c r="D2" s="157"/>
      <c r="E2" s="157"/>
      <c r="F2" s="157"/>
      <c r="G2" s="157"/>
      <c r="H2" s="157"/>
      <c r="I2" s="157"/>
      <c r="J2" s="157"/>
      <c r="K2" s="157"/>
      <c r="L2" s="157"/>
      <c r="M2" s="157"/>
    </row>
    <row r="3" spans="1:15" x14ac:dyDescent="0.2">
      <c r="A3" s="158" t="s">
        <v>45</v>
      </c>
      <c r="B3" s="158"/>
      <c r="C3" s="158"/>
      <c r="D3" s="158"/>
      <c r="E3" s="158"/>
      <c r="F3" s="158"/>
      <c r="G3" s="158"/>
      <c r="H3" s="158"/>
      <c r="I3" s="158"/>
      <c r="J3" s="158"/>
      <c r="K3" s="158"/>
      <c r="L3" s="158"/>
      <c r="M3" s="158"/>
    </row>
    <row r="4" spans="1:15" x14ac:dyDescent="0.2">
      <c r="A4" s="158" t="s">
        <v>105</v>
      </c>
      <c r="B4" s="158"/>
      <c r="C4" s="158"/>
      <c r="D4" s="158"/>
      <c r="E4" s="158"/>
      <c r="F4" s="158"/>
      <c r="G4" s="158"/>
      <c r="H4" s="158"/>
      <c r="I4" s="158"/>
      <c r="J4" s="158"/>
      <c r="K4" s="158"/>
      <c r="L4" s="158"/>
      <c r="M4" s="158"/>
    </row>
    <row r="5" spans="1:15" ht="102" x14ac:dyDescent="0.2">
      <c r="A5" s="26" t="s">
        <v>49</v>
      </c>
      <c r="B5" s="26" t="s">
        <v>51</v>
      </c>
      <c r="C5" s="26" t="s">
        <v>50</v>
      </c>
      <c r="D5" s="26" t="s">
        <v>52</v>
      </c>
      <c r="E5" s="27" t="s">
        <v>46</v>
      </c>
      <c r="F5" s="26" t="s">
        <v>53</v>
      </c>
      <c r="G5" s="26" t="s">
        <v>54</v>
      </c>
      <c r="H5" s="26" t="s">
        <v>55</v>
      </c>
      <c r="I5" s="26" t="s">
        <v>56</v>
      </c>
      <c r="J5" s="26" t="s">
        <v>57</v>
      </c>
      <c r="K5" s="26" t="s">
        <v>58</v>
      </c>
      <c r="L5" s="27" t="s">
        <v>47</v>
      </c>
      <c r="M5" s="26" t="s">
        <v>59</v>
      </c>
    </row>
    <row r="6" spans="1:15" ht="76.5" x14ac:dyDescent="0.2">
      <c r="A6" s="162">
        <v>1</v>
      </c>
      <c r="B6" s="159" t="s">
        <v>98</v>
      </c>
      <c r="C6" s="162" t="s">
        <v>99</v>
      </c>
      <c r="D6" s="163" t="s">
        <v>70</v>
      </c>
      <c r="E6" s="38" t="s">
        <v>85</v>
      </c>
      <c r="F6" s="38" t="s">
        <v>93</v>
      </c>
      <c r="G6" s="82">
        <v>46.222222222222214</v>
      </c>
      <c r="H6" s="85" t="s">
        <v>136</v>
      </c>
      <c r="I6" s="57" t="s">
        <v>65</v>
      </c>
      <c r="J6" s="53" t="s">
        <v>154</v>
      </c>
      <c r="K6" s="28" t="s">
        <v>118</v>
      </c>
      <c r="L6" s="28" t="s">
        <v>103</v>
      </c>
      <c r="M6" s="57" t="s">
        <v>104</v>
      </c>
      <c r="O6" s="34" t="s">
        <v>48</v>
      </c>
    </row>
    <row r="7" spans="1:15" ht="45" customHeight="1" x14ac:dyDescent="0.2">
      <c r="A7" s="162"/>
      <c r="B7" s="160"/>
      <c r="C7" s="162"/>
      <c r="D7" s="163"/>
      <c r="E7" s="47" t="s">
        <v>86</v>
      </c>
      <c r="F7" s="38" t="s">
        <v>94</v>
      </c>
      <c r="G7" s="83">
        <v>66</v>
      </c>
      <c r="H7" s="86" t="s">
        <v>137</v>
      </c>
      <c r="I7" s="57" t="s">
        <v>48</v>
      </c>
      <c r="J7" s="53" t="s">
        <v>155</v>
      </c>
      <c r="K7" s="28" t="s">
        <v>118</v>
      </c>
      <c r="L7" s="28" t="s">
        <v>103</v>
      </c>
      <c r="M7" s="57" t="s">
        <v>104</v>
      </c>
      <c r="O7"/>
    </row>
    <row r="8" spans="1:15" ht="57" customHeight="1" x14ac:dyDescent="0.2">
      <c r="A8" s="162"/>
      <c r="B8" s="160"/>
      <c r="C8" s="162"/>
      <c r="D8" s="163"/>
      <c r="E8" s="38" t="s">
        <v>87</v>
      </c>
      <c r="F8" s="38" t="s">
        <v>94</v>
      </c>
      <c r="G8" s="84">
        <v>38.888888888888893</v>
      </c>
      <c r="H8" s="87" t="s">
        <v>138</v>
      </c>
      <c r="I8" s="57" t="s">
        <v>66</v>
      </c>
      <c r="J8" s="53" t="s">
        <v>156</v>
      </c>
      <c r="K8" s="28" t="s">
        <v>118</v>
      </c>
      <c r="L8" s="28" t="s">
        <v>103</v>
      </c>
      <c r="M8" s="57" t="s">
        <v>104</v>
      </c>
      <c r="O8" s="35" t="s">
        <v>65</v>
      </c>
    </row>
    <row r="9" spans="1:15" ht="57" customHeight="1" x14ac:dyDescent="0.2">
      <c r="A9" s="162"/>
      <c r="B9" s="160"/>
      <c r="C9" s="162"/>
      <c r="D9" s="163"/>
      <c r="E9" s="38" t="s">
        <v>176</v>
      </c>
      <c r="F9" s="38" t="s">
        <v>171</v>
      </c>
      <c r="G9" s="83">
        <v>64</v>
      </c>
      <c r="H9" s="86" t="s">
        <v>137</v>
      </c>
      <c r="I9" s="57" t="s">
        <v>48</v>
      </c>
      <c r="J9" s="53" t="s">
        <v>172</v>
      </c>
      <c r="K9" s="28" t="s">
        <v>118</v>
      </c>
      <c r="L9" s="28" t="s">
        <v>103</v>
      </c>
      <c r="M9" s="57" t="s">
        <v>104</v>
      </c>
      <c r="O9" s="35"/>
    </row>
    <row r="10" spans="1:15" ht="45.75" customHeight="1" x14ac:dyDescent="0.2">
      <c r="A10" s="162"/>
      <c r="B10" s="161"/>
      <c r="C10" s="162"/>
      <c r="D10" s="163"/>
      <c r="E10" s="38" t="s">
        <v>187</v>
      </c>
      <c r="F10" s="38" t="s">
        <v>94</v>
      </c>
      <c r="G10" s="84">
        <v>36</v>
      </c>
      <c r="H10" s="87" t="s">
        <v>138</v>
      </c>
      <c r="I10" s="104" t="s">
        <v>174</v>
      </c>
      <c r="J10" s="53" t="s">
        <v>175</v>
      </c>
      <c r="K10" s="28" t="s">
        <v>173</v>
      </c>
      <c r="L10" s="38" t="s">
        <v>103</v>
      </c>
      <c r="M10" s="57" t="s">
        <v>104</v>
      </c>
      <c r="O10"/>
    </row>
    <row r="11" spans="1:15" ht="23.45" customHeight="1" x14ac:dyDescent="0.2">
      <c r="A11" s="98"/>
      <c r="B11" s="99"/>
      <c r="C11" s="100"/>
      <c r="D11" s="101"/>
      <c r="E11" s="102"/>
      <c r="O11"/>
    </row>
    <row r="12" spans="1:15" ht="77.45" customHeight="1" x14ac:dyDescent="0.2">
      <c r="A12" s="164">
        <v>2</v>
      </c>
      <c r="B12" s="167" t="s">
        <v>98</v>
      </c>
      <c r="C12" s="177" t="s">
        <v>100</v>
      </c>
      <c r="D12" s="178" t="s">
        <v>68</v>
      </c>
      <c r="E12" s="44" t="s">
        <v>177</v>
      </c>
      <c r="F12" s="48" t="s">
        <v>93</v>
      </c>
      <c r="G12" s="83">
        <v>60.666666666666664</v>
      </c>
      <c r="H12" s="86" t="s">
        <v>137</v>
      </c>
      <c r="I12" s="61" t="s">
        <v>48</v>
      </c>
      <c r="J12" s="55" t="s">
        <v>158</v>
      </c>
      <c r="K12" s="54" t="s">
        <v>118</v>
      </c>
      <c r="L12" s="54" t="s">
        <v>103</v>
      </c>
      <c r="M12" s="61" t="s">
        <v>104</v>
      </c>
      <c r="O12" s="36" t="s">
        <v>66</v>
      </c>
    </row>
    <row r="13" spans="1:15" ht="97.5" customHeight="1" x14ac:dyDescent="0.2">
      <c r="A13" s="165"/>
      <c r="B13" s="168"/>
      <c r="C13" s="177"/>
      <c r="D13" s="178"/>
      <c r="E13" s="44" t="s">
        <v>178</v>
      </c>
      <c r="F13" s="48" t="s">
        <v>95</v>
      </c>
      <c r="G13" s="83">
        <v>64</v>
      </c>
      <c r="H13" s="86" t="s">
        <v>137</v>
      </c>
      <c r="I13" s="61" t="s">
        <v>48</v>
      </c>
      <c r="J13" s="55" t="s">
        <v>159</v>
      </c>
      <c r="K13" s="54" t="s">
        <v>118</v>
      </c>
      <c r="L13" s="54" t="s">
        <v>103</v>
      </c>
      <c r="M13" s="61" t="s">
        <v>104</v>
      </c>
    </row>
    <row r="14" spans="1:15" ht="51" x14ac:dyDescent="0.2">
      <c r="A14" s="165"/>
      <c r="B14" s="168"/>
      <c r="C14" s="177"/>
      <c r="D14" s="178"/>
      <c r="E14" s="44" t="s">
        <v>179</v>
      </c>
      <c r="F14" s="48" t="s">
        <v>95</v>
      </c>
      <c r="G14" s="84">
        <v>13.444444444444443</v>
      </c>
      <c r="H14" s="87" t="s">
        <v>138</v>
      </c>
      <c r="I14" s="61" t="s">
        <v>66</v>
      </c>
      <c r="J14" s="55" t="s">
        <v>119</v>
      </c>
      <c r="K14" s="49" t="s">
        <v>118</v>
      </c>
      <c r="L14" s="54" t="s">
        <v>103</v>
      </c>
      <c r="M14" s="61" t="s">
        <v>104</v>
      </c>
    </row>
    <row r="15" spans="1:15" ht="89.25" x14ac:dyDescent="0.2">
      <c r="A15" s="165"/>
      <c r="B15" s="168"/>
      <c r="C15" s="177"/>
      <c r="D15" s="178"/>
      <c r="E15" s="44" t="s">
        <v>180</v>
      </c>
      <c r="F15" s="48" t="s">
        <v>93</v>
      </c>
      <c r="G15" s="83">
        <v>61.111111111111114</v>
      </c>
      <c r="H15" s="86" t="s">
        <v>137</v>
      </c>
      <c r="I15" s="61" t="s">
        <v>48</v>
      </c>
      <c r="J15" s="55" t="s">
        <v>160</v>
      </c>
      <c r="K15" s="49" t="s">
        <v>118</v>
      </c>
      <c r="L15" s="54" t="s">
        <v>103</v>
      </c>
      <c r="M15" s="61" t="s">
        <v>104</v>
      </c>
    </row>
    <row r="16" spans="1:15" ht="66" customHeight="1" x14ac:dyDescent="0.2">
      <c r="A16" s="166"/>
      <c r="B16" s="169"/>
      <c r="C16" s="177"/>
      <c r="D16" s="178"/>
      <c r="E16" s="44" t="s">
        <v>181</v>
      </c>
      <c r="F16" s="48" t="s">
        <v>93</v>
      </c>
      <c r="G16" s="83">
        <v>90.222222222222229</v>
      </c>
      <c r="H16" s="86" t="s">
        <v>137</v>
      </c>
      <c r="I16" s="61" t="s">
        <v>48</v>
      </c>
      <c r="J16" s="55" t="s">
        <v>120</v>
      </c>
      <c r="K16" s="49" t="s">
        <v>118</v>
      </c>
      <c r="L16" s="54" t="s">
        <v>103</v>
      </c>
      <c r="M16" s="61" t="s">
        <v>104</v>
      </c>
    </row>
    <row r="17" spans="1:13" ht="85.35" customHeight="1" x14ac:dyDescent="0.2">
      <c r="A17" s="58"/>
      <c r="B17" s="60"/>
      <c r="C17" s="59"/>
      <c r="D17" s="62"/>
      <c r="E17" s="44" t="s">
        <v>182</v>
      </c>
      <c r="F17" s="48" t="s">
        <v>94</v>
      </c>
      <c r="G17" s="83">
        <v>74.666666666666671</v>
      </c>
      <c r="H17" s="86" t="s">
        <v>137</v>
      </c>
      <c r="I17" s="61" t="s">
        <v>48</v>
      </c>
      <c r="J17" s="55" t="s">
        <v>157</v>
      </c>
      <c r="K17" s="49" t="s">
        <v>118</v>
      </c>
      <c r="L17" s="54" t="s">
        <v>103</v>
      </c>
      <c r="M17" s="61" t="s">
        <v>104</v>
      </c>
    </row>
    <row r="18" spans="1:13" ht="92.1" customHeight="1" x14ac:dyDescent="0.2">
      <c r="A18" s="171">
        <v>3</v>
      </c>
      <c r="B18" s="174" t="s">
        <v>98</v>
      </c>
      <c r="C18" s="174" t="s">
        <v>101</v>
      </c>
      <c r="D18" s="170" t="s">
        <v>69</v>
      </c>
      <c r="E18" s="72" t="s">
        <v>188</v>
      </c>
      <c r="F18" s="73" t="s">
        <v>93</v>
      </c>
      <c r="G18" s="83">
        <v>78</v>
      </c>
      <c r="H18" s="86" t="s">
        <v>137</v>
      </c>
      <c r="I18" s="93" t="s">
        <v>48</v>
      </c>
      <c r="J18" s="72" t="s">
        <v>194</v>
      </c>
      <c r="K18" s="73" t="s">
        <v>118</v>
      </c>
      <c r="L18" s="74" t="s">
        <v>103</v>
      </c>
      <c r="M18" s="75" t="s">
        <v>104</v>
      </c>
    </row>
    <row r="19" spans="1:13" ht="51" x14ac:dyDescent="0.2">
      <c r="A19" s="172"/>
      <c r="B19" s="175"/>
      <c r="C19" s="175"/>
      <c r="D19" s="170"/>
      <c r="E19" s="72" t="s">
        <v>189</v>
      </c>
      <c r="F19" s="73" t="s">
        <v>95</v>
      </c>
      <c r="G19" s="84">
        <v>4.666666666666667</v>
      </c>
      <c r="H19" s="87" t="s">
        <v>138</v>
      </c>
      <c r="I19" s="93" t="s">
        <v>66</v>
      </c>
      <c r="J19" s="105" t="s">
        <v>195</v>
      </c>
      <c r="K19" s="73" t="s">
        <v>118</v>
      </c>
      <c r="L19" s="74" t="s">
        <v>103</v>
      </c>
      <c r="M19" s="75" t="s">
        <v>104</v>
      </c>
    </row>
    <row r="20" spans="1:13" ht="76.5" x14ac:dyDescent="0.2">
      <c r="A20" s="172"/>
      <c r="B20" s="175"/>
      <c r="C20" s="175"/>
      <c r="D20" s="170"/>
      <c r="E20" s="72" t="s">
        <v>190</v>
      </c>
      <c r="F20" s="73" t="s">
        <v>95</v>
      </c>
      <c r="G20" s="83">
        <v>69.444444444444457</v>
      </c>
      <c r="H20" s="86" t="s">
        <v>137</v>
      </c>
      <c r="I20" s="93" t="s">
        <v>48</v>
      </c>
      <c r="J20" s="72" t="s">
        <v>196</v>
      </c>
      <c r="K20" s="73" t="s">
        <v>118</v>
      </c>
      <c r="L20" s="74" t="s">
        <v>103</v>
      </c>
      <c r="M20" s="75" t="s">
        <v>104</v>
      </c>
    </row>
    <row r="21" spans="1:13" ht="51" x14ac:dyDescent="0.2">
      <c r="A21" s="173"/>
      <c r="B21" s="176"/>
      <c r="C21" s="176"/>
      <c r="D21" s="170"/>
      <c r="E21" s="72" t="s">
        <v>191</v>
      </c>
      <c r="F21" s="73" t="s">
        <v>95</v>
      </c>
      <c r="G21" s="83">
        <v>57.777777777777779</v>
      </c>
      <c r="H21" s="86" t="s">
        <v>137</v>
      </c>
      <c r="I21" s="93" t="s">
        <v>48</v>
      </c>
      <c r="J21" s="72" t="s">
        <v>197</v>
      </c>
      <c r="K21" s="73" t="s">
        <v>118</v>
      </c>
      <c r="L21" s="74" t="s">
        <v>103</v>
      </c>
      <c r="M21" s="75" t="s">
        <v>104</v>
      </c>
    </row>
    <row r="22" spans="1:13" ht="89.25" x14ac:dyDescent="0.2">
      <c r="B22" s="72"/>
      <c r="C22" s="72"/>
      <c r="D22" s="72"/>
      <c r="E22" s="72" t="s">
        <v>193</v>
      </c>
      <c r="F22" s="73" t="s">
        <v>93</v>
      </c>
      <c r="G22" s="107">
        <v>87</v>
      </c>
      <c r="H22" s="86" t="s">
        <v>137</v>
      </c>
      <c r="I22" s="93" t="s">
        <v>48</v>
      </c>
      <c r="J22" s="72" t="s">
        <v>198</v>
      </c>
      <c r="K22" s="73" t="s">
        <v>118</v>
      </c>
      <c r="L22" s="74" t="s">
        <v>103</v>
      </c>
      <c r="M22" s="75" t="s">
        <v>104</v>
      </c>
    </row>
  </sheetData>
  <sheetProtection algorithmName="SHA-512" hashValue="bPewtiVJLZ5IkkNQ0vxwNeRLUrAvO6GLv8lFnLq/z02X/W4gG4gBBB8ReEYbeHZiNtimA6GqkG0MiyROmnMQ0g==" saltValue="4v7s68K2IMYgiJ3er5/jrQ==" spinCount="100000" sheet="1" objects="1" scenarios="1" selectLockedCells="1" selectUnlockedCells="1"/>
  <mergeCells count="15">
    <mergeCell ref="A12:A16"/>
    <mergeCell ref="B12:B16"/>
    <mergeCell ref="D18:D21"/>
    <mergeCell ref="A18:A21"/>
    <mergeCell ref="B18:B21"/>
    <mergeCell ref="C18:C21"/>
    <mergeCell ref="C12:C16"/>
    <mergeCell ref="D12:D16"/>
    <mergeCell ref="A2:M2"/>
    <mergeCell ref="A3:M3"/>
    <mergeCell ref="A4:M4"/>
    <mergeCell ref="B6:B10"/>
    <mergeCell ref="C6:C10"/>
    <mergeCell ref="D6:D10"/>
    <mergeCell ref="A6:A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5"/>
  <sheetViews>
    <sheetView zoomScaleNormal="100" workbookViewId="0">
      <selection activeCell="N38" activeCellId="14" sqref="I30 M30 N30 I32 M32 N32 I34 M34 N34 I36 M36 N36 I38 M38 N38"/>
    </sheetView>
  </sheetViews>
  <sheetFormatPr defaultColWidth="8.85546875" defaultRowHeight="12.75" x14ac:dyDescent="0.2"/>
  <cols>
    <col min="1" max="1" width="6.42578125" customWidth="1"/>
    <col min="2" max="2" width="9.7109375" customWidth="1"/>
    <col min="3" max="3" width="39" customWidth="1"/>
    <col min="4" max="4" width="20.28515625" customWidth="1"/>
    <col min="5" max="5" width="64.42578125" customWidth="1"/>
    <col min="6" max="13" width="10.7109375" style="77" customWidth="1"/>
    <col min="14" max="14" width="15.7109375" style="77" customWidth="1"/>
  </cols>
  <sheetData>
    <row r="2" spans="1:17" ht="14.25" x14ac:dyDescent="0.2">
      <c r="A2" s="70" t="s">
        <v>44</v>
      </c>
    </row>
    <row r="4" spans="1:17" x14ac:dyDescent="0.2">
      <c r="A4" s="182" t="s">
        <v>11</v>
      </c>
      <c r="B4" s="183"/>
      <c r="C4" s="183"/>
      <c r="D4" s="183"/>
      <c r="E4" s="183"/>
      <c r="F4" s="183"/>
      <c r="G4" s="183"/>
      <c r="H4" s="183"/>
      <c r="I4" s="183"/>
      <c r="J4" s="183"/>
      <c r="K4" s="183"/>
      <c r="L4" s="183"/>
      <c r="M4" s="183"/>
      <c r="N4" s="183"/>
    </row>
    <row r="5" spans="1:17" x14ac:dyDescent="0.2">
      <c r="A5" s="183" t="s">
        <v>121</v>
      </c>
      <c r="B5" s="183"/>
      <c r="C5" s="183"/>
      <c r="D5" s="183"/>
      <c r="E5" s="183"/>
      <c r="F5" s="183"/>
      <c r="G5" s="183"/>
      <c r="H5" s="183"/>
      <c r="I5" s="183"/>
      <c r="J5" s="183"/>
      <c r="K5" s="183"/>
      <c r="L5" s="183"/>
      <c r="M5" s="183"/>
      <c r="N5" s="183"/>
    </row>
    <row r="7" spans="1:17" ht="36" x14ac:dyDescent="0.2">
      <c r="A7" s="52" t="s">
        <v>122</v>
      </c>
      <c r="B7" s="5" t="s">
        <v>123</v>
      </c>
      <c r="C7" s="5" t="s">
        <v>124</v>
      </c>
      <c r="D7" s="6" t="s">
        <v>125</v>
      </c>
      <c r="E7" s="6" t="s">
        <v>126</v>
      </c>
      <c r="F7" s="5" t="s">
        <v>127</v>
      </c>
      <c r="G7" s="5" t="s">
        <v>128</v>
      </c>
      <c r="H7" s="5" t="s">
        <v>129</v>
      </c>
      <c r="I7" s="5" t="s">
        <v>130</v>
      </c>
      <c r="J7" s="5" t="s">
        <v>131</v>
      </c>
      <c r="K7" s="5" t="s">
        <v>132</v>
      </c>
      <c r="L7" s="5" t="s">
        <v>133</v>
      </c>
      <c r="M7" s="52" t="s">
        <v>134</v>
      </c>
      <c r="N7" s="5" t="s">
        <v>135</v>
      </c>
    </row>
    <row r="8" spans="1:17" ht="25.5" x14ac:dyDescent="0.2">
      <c r="A8" s="187">
        <v>1</v>
      </c>
      <c r="B8" s="187"/>
      <c r="C8" s="187" t="s">
        <v>70</v>
      </c>
      <c r="D8" s="184" t="s">
        <v>70</v>
      </c>
      <c r="E8" s="42" t="s">
        <v>85</v>
      </c>
      <c r="F8" s="78">
        <v>6</v>
      </c>
      <c r="G8" s="78">
        <v>5</v>
      </c>
      <c r="H8" s="78">
        <v>5</v>
      </c>
      <c r="I8" s="68">
        <f>(F8+G8+H8)/3</f>
        <v>5.333333333333333</v>
      </c>
      <c r="J8" s="78">
        <v>9</v>
      </c>
      <c r="K8" s="78">
        <v>8</v>
      </c>
      <c r="L8" s="78">
        <v>9</v>
      </c>
      <c r="M8" s="68">
        <f>(J8+K8+L8)/3</f>
        <v>8.6666666666666661</v>
      </c>
      <c r="N8" s="82">
        <f>I8*M8</f>
        <v>46.222222222222214</v>
      </c>
      <c r="Q8" s="34" t="s">
        <v>48</v>
      </c>
    </row>
    <row r="9" spans="1:17" ht="25.5" x14ac:dyDescent="0.2">
      <c r="A9" s="188"/>
      <c r="B9" s="188"/>
      <c r="C9" s="188"/>
      <c r="D9" s="185"/>
      <c r="E9" s="42" t="s">
        <v>108</v>
      </c>
      <c r="F9" s="179"/>
      <c r="G9" s="180"/>
      <c r="H9" s="180"/>
      <c r="I9" s="180"/>
      <c r="J9" s="180"/>
      <c r="K9" s="180"/>
      <c r="L9" s="180"/>
      <c r="M9" s="180"/>
      <c r="N9" s="181"/>
    </row>
    <row r="10" spans="1:17" ht="25.5" x14ac:dyDescent="0.2">
      <c r="A10" s="188"/>
      <c r="B10" s="188"/>
      <c r="C10" s="188"/>
      <c r="D10" s="185"/>
      <c r="E10" s="43" t="s">
        <v>86</v>
      </c>
      <c r="F10" s="78">
        <v>9</v>
      </c>
      <c r="G10" s="78">
        <v>9</v>
      </c>
      <c r="H10" s="78">
        <v>9</v>
      </c>
      <c r="I10" s="68">
        <f t="shared" ref="I10:I34" si="0">(F10+G10+H10)/3</f>
        <v>9</v>
      </c>
      <c r="J10" s="78">
        <v>6</v>
      </c>
      <c r="K10" s="78">
        <v>9</v>
      </c>
      <c r="L10" s="78">
        <v>7</v>
      </c>
      <c r="M10" s="68">
        <f t="shared" ref="M10:M36" si="1">(J10+K10+L10)/3</f>
        <v>7.333333333333333</v>
      </c>
      <c r="N10" s="83">
        <f t="shared" ref="N10:N36" si="2">I10*M10</f>
        <v>66</v>
      </c>
      <c r="Q10" s="35" t="s">
        <v>65</v>
      </c>
    </row>
    <row r="11" spans="1:17" ht="25.5" x14ac:dyDescent="0.2">
      <c r="A11" s="188"/>
      <c r="B11" s="188"/>
      <c r="C11" s="188"/>
      <c r="D11" s="185"/>
      <c r="E11" s="42" t="s">
        <v>109</v>
      </c>
      <c r="F11" s="179"/>
      <c r="G11" s="180"/>
      <c r="H11" s="180"/>
      <c r="I11" s="180"/>
      <c r="J11" s="180"/>
      <c r="K11" s="180"/>
      <c r="L11" s="180"/>
      <c r="M11" s="180"/>
      <c r="N11" s="181"/>
    </row>
    <row r="12" spans="1:17" ht="38.25" x14ac:dyDescent="0.2">
      <c r="A12" s="188"/>
      <c r="B12" s="188"/>
      <c r="C12" s="188"/>
      <c r="D12" s="185"/>
      <c r="E12" s="38" t="s">
        <v>87</v>
      </c>
      <c r="F12" s="78">
        <v>6</v>
      </c>
      <c r="G12" s="78">
        <v>4</v>
      </c>
      <c r="H12" s="78">
        <v>4</v>
      </c>
      <c r="I12" s="68">
        <f t="shared" si="0"/>
        <v>4.666666666666667</v>
      </c>
      <c r="J12" s="78">
        <v>8</v>
      </c>
      <c r="K12" s="78">
        <v>9</v>
      </c>
      <c r="L12" s="78">
        <v>8</v>
      </c>
      <c r="M12" s="68">
        <f t="shared" si="1"/>
        <v>8.3333333333333339</v>
      </c>
      <c r="N12" s="84">
        <f t="shared" si="2"/>
        <v>38.888888888888893</v>
      </c>
      <c r="Q12" s="36" t="s">
        <v>66</v>
      </c>
    </row>
    <row r="13" spans="1:17" ht="25.5" x14ac:dyDescent="0.2">
      <c r="A13" s="188"/>
      <c r="B13" s="188"/>
      <c r="C13" s="188"/>
      <c r="D13" s="185"/>
      <c r="E13" s="43" t="s">
        <v>110</v>
      </c>
      <c r="F13" s="179"/>
      <c r="G13" s="180"/>
      <c r="H13" s="180"/>
      <c r="I13" s="180"/>
      <c r="J13" s="180"/>
      <c r="K13" s="180"/>
      <c r="L13" s="180"/>
      <c r="M13" s="180"/>
      <c r="N13" s="181"/>
    </row>
    <row r="14" spans="1:17" ht="35.25" customHeight="1" x14ac:dyDescent="0.2">
      <c r="A14" s="188"/>
      <c r="B14" s="188"/>
      <c r="C14" s="188"/>
      <c r="D14" s="185"/>
      <c r="E14" s="38" t="s">
        <v>176</v>
      </c>
      <c r="F14" s="78">
        <v>7</v>
      </c>
      <c r="G14" s="78">
        <v>7</v>
      </c>
      <c r="H14" s="78">
        <v>8</v>
      </c>
      <c r="I14" s="68">
        <f>(F14+G14+H14)/3</f>
        <v>7.333333333333333</v>
      </c>
      <c r="J14" s="78">
        <v>9</v>
      </c>
      <c r="K14" s="78">
        <v>8</v>
      </c>
      <c r="L14" s="78">
        <v>9</v>
      </c>
      <c r="M14" s="68">
        <f>(J14+K14+L14)/3</f>
        <v>8.6666666666666661</v>
      </c>
      <c r="N14" s="83">
        <f>I14*M14</f>
        <v>63.55555555555555</v>
      </c>
    </row>
    <row r="15" spans="1:17" x14ac:dyDescent="0.2">
      <c r="A15" s="189"/>
      <c r="B15" s="189"/>
      <c r="C15" s="189"/>
      <c r="D15" s="186"/>
      <c r="E15" s="38" t="s">
        <v>183</v>
      </c>
      <c r="F15" s="179"/>
      <c r="G15" s="180"/>
      <c r="H15" s="180"/>
      <c r="I15" s="180"/>
      <c r="J15" s="180"/>
      <c r="K15" s="180"/>
      <c r="L15" s="180"/>
      <c r="M15" s="180"/>
      <c r="N15" s="181"/>
    </row>
    <row r="16" spans="1:17" ht="31.5" customHeight="1" x14ac:dyDescent="0.2">
      <c r="A16" s="64"/>
      <c r="B16" s="64"/>
      <c r="C16" s="64"/>
      <c r="D16" s="63"/>
      <c r="E16" s="38" t="s">
        <v>187</v>
      </c>
      <c r="F16" s="78">
        <v>7</v>
      </c>
      <c r="G16" s="78">
        <v>8</v>
      </c>
      <c r="H16" s="78">
        <v>8</v>
      </c>
      <c r="I16" s="68">
        <f>(F16+G16+H16)/3</f>
        <v>7.666666666666667</v>
      </c>
      <c r="J16" s="78">
        <v>4</v>
      </c>
      <c r="K16" s="78">
        <v>5</v>
      </c>
      <c r="L16" s="78">
        <v>5</v>
      </c>
      <c r="M16" s="68">
        <f>(J16+K16+L16)/3</f>
        <v>4.666666666666667</v>
      </c>
      <c r="N16" s="84">
        <f>I16*M16</f>
        <v>35.777777777777779</v>
      </c>
    </row>
    <row r="17" spans="1:14" ht="31.5" customHeight="1" x14ac:dyDescent="0.2">
      <c r="A17" s="64"/>
      <c r="B17" s="64"/>
      <c r="C17" s="64"/>
      <c r="D17" s="63"/>
      <c r="E17" s="38" t="s">
        <v>184</v>
      </c>
      <c r="F17" s="179"/>
      <c r="G17" s="180"/>
      <c r="H17" s="180"/>
      <c r="I17" s="180"/>
      <c r="J17" s="180"/>
      <c r="K17" s="180"/>
      <c r="L17" s="180"/>
      <c r="M17" s="180"/>
      <c r="N17" s="181"/>
    </row>
    <row r="18" spans="1:14" ht="25.5" x14ac:dyDescent="0.2">
      <c r="A18" s="194">
        <v>2</v>
      </c>
      <c r="B18" s="194"/>
      <c r="C18" s="194" t="s">
        <v>68</v>
      </c>
      <c r="D18" s="164" t="s">
        <v>68</v>
      </c>
      <c r="E18" s="44" t="s">
        <v>177</v>
      </c>
      <c r="F18" s="79">
        <v>10</v>
      </c>
      <c r="G18" s="79">
        <v>8</v>
      </c>
      <c r="H18" s="79">
        <v>8</v>
      </c>
      <c r="I18" s="80">
        <f t="shared" si="0"/>
        <v>8.6666666666666661</v>
      </c>
      <c r="J18" s="79">
        <v>8</v>
      </c>
      <c r="K18" s="79">
        <v>5</v>
      </c>
      <c r="L18" s="79">
        <v>8</v>
      </c>
      <c r="M18" s="80">
        <f t="shared" si="1"/>
        <v>7</v>
      </c>
      <c r="N18" s="83">
        <f t="shared" si="2"/>
        <v>60.666666666666664</v>
      </c>
    </row>
    <row r="19" spans="1:14" ht="38.25" x14ac:dyDescent="0.2">
      <c r="A19" s="195"/>
      <c r="B19" s="195"/>
      <c r="C19" s="195"/>
      <c r="D19" s="165"/>
      <c r="E19" s="45" t="s">
        <v>112</v>
      </c>
      <c r="F19" s="203"/>
      <c r="G19" s="204"/>
      <c r="H19" s="204"/>
      <c r="I19" s="204"/>
      <c r="J19" s="204"/>
      <c r="K19" s="204"/>
      <c r="L19" s="204"/>
      <c r="M19" s="204"/>
      <c r="N19" s="205"/>
    </row>
    <row r="20" spans="1:14" ht="76.5" x14ac:dyDescent="0.2">
      <c r="A20" s="195"/>
      <c r="B20" s="195"/>
      <c r="C20" s="195"/>
      <c r="D20" s="165"/>
      <c r="E20" s="44" t="s">
        <v>178</v>
      </c>
      <c r="F20" s="79">
        <v>9</v>
      </c>
      <c r="G20" s="79">
        <v>7</v>
      </c>
      <c r="H20" s="79">
        <v>8</v>
      </c>
      <c r="I20" s="80">
        <f t="shared" si="0"/>
        <v>8</v>
      </c>
      <c r="J20" s="79">
        <v>8</v>
      </c>
      <c r="K20" s="79">
        <v>8</v>
      </c>
      <c r="L20" s="79">
        <v>8</v>
      </c>
      <c r="M20" s="80">
        <f t="shared" si="1"/>
        <v>8</v>
      </c>
      <c r="N20" s="83">
        <f t="shared" si="2"/>
        <v>64</v>
      </c>
    </row>
    <row r="21" spans="1:14" ht="38.25" x14ac:dyDescent="0.2">
      <c r="A21" s="195"/>
      <c r="B21" s="195"/>
      <c r="C21" s="195"/>
      <c r="D21" s="165"/>
      <c r="E21" s="45" t="s">
        <v>113</v>
      </c>
      <c r="F21" s="203"/>
      <c r="G21" s="204"/>
      <c r="H21" s="204"/>
      <c r="I21" s="204"/>
      <c r="J21" s="204"/>
      <c r="K21" s="204"/>
      <c r="L21" s="204"/>
      <c r="M21" s="204"/>
      <c r="N21" s="205"/>
    </row>
    <row r="22" spans="1:14" ht="38.25" x14ac:dyDescent="0.2">
      <c r="A22" s="195"/>
      <c r="B22" s="195"/>
      <c r="C22" s="195"/>
      <c r="D22" s="165"/>
      <c r="E22" s="44" t="s">
        <v>179</v>
      </c>
      <c r="F22" s="79">
        <v>4</v>
      </c>
      <c r="G22" s="79">
        <v>3</v>
      </c>
      <c r="H22" s="79">
        <v>4</v>
      </c>
      <c r="I22" s="80">
        <f t="shared" si="0"/>
        <v>3.6666666666666665</v>
      </c>
      <c r="J22" s="79">
        <v>4</v>
      </c>
      <c r="K22" s="79">
        <v>3</v>
      </c>
      <c r="L22" s="79">
        <v>4</v>
      </c>
      <c r="M22" s="80">
        <f t="shared" si="1"/>
        <v>3.6666666666666665</v>
      </c>
      <c r="N22" s="84">
        <f t="shared" si="2"/>
        <v>13.444444444444443</v>
      </c>
    </row>
    <row r="23" spans="1:14" ht="25.5" x14ac:dyDescent="0.2">
      <c r="A23" s="195"/>
      <c r="B23" s="195"/>
      <c r="C23" s="195"/>
      <c r="D23" s="165"/>
      <c r="E23" s="45" t="s">
        <v>114</v>
      </c>
      <c r="F23" s="203"/>
      <c r="G23" s="204"/>
      <c r="H23" s="204"/>
      <c r="I23" s="204"/>
      <c r="J23" s="204"/>
      <c r="K23" s="204"/>
      <c r="L23" s="204"/>
      <c r="M23" s="204"/>
      <c r="N23" s="205"/>
    </row>
    <row r="24" spans="1:14" ht="38.25" x14ac:dyDescent="0.2">
      <c r="A24" s="195"/>
      <c r="B24" s="195"/>
      <c r="C24" s="195"/>
      <c r="D24" s="165"/>
      <c r="E24" s="44" t="s">
        <v>180</v>
      </c>
      <c r="F24" s="79">
        <v>8</v>
      </c>
      <c r="G24" s="79">
        <v>6</v>
      </c>
      <c r="H24" s="79">
        <v>8</v>
      </c>
      <c r="I24" s="80">
        <f t="shared" si="0"/>
        <v>7.333333333333333</v>
      </c>
      <c r="J24" s="79">
        <v>9</v>
      </c>
      <c r="K24" s="79">
        <v>8</v>
      </c>
      <c r="L24" s="79">
        <v>8</v>
      </c>
      <c r="M24" s="80">
        <f t="shared" si="1"/>
        <v>8.3333333333333339</v>
      </c>
      <c r="N24" s="83">
        <f>I24*M24</f>
        <v>61.111111111111114</v>
      </c>
    </row>
    <row r="25" spans="1:14" ht="25.5" x14ac:dyDescent="0.2">
      <c r="A25" s="195"/>
      <c r="B25" s="195"/>
      <c r="C25" s="195"/>
      <c r="D25" s="165"/>
      <c r="E25" s="45" t="s">
        <v>115</v>
      </c>
      <c r="F25" s="203"/>
      <c r="G25" s="204"/>
      <c r="H25" s="204"/>
      <c r="I25" s="204"/>
      <c r="J25" s="204"/>
      <c r="K25" s="204"/>
      <c r="L25" s="204"/>
      <c r="M25" s="204"/>
      <c r="N25" s="205"/>
    </row>
    <row r="26" spans="1:14" ht="38.25" x14ac:dyDescent="0.2">
      <c r="A26" s="195"/>
      <c r="B26" s="195"/>
      <c r="C26" s="195"/>
      <c r="D26" s="165"/>
      <c r="E26" s="44" t="s">
        <v>185</v>
      </c>
      <c r="F26" s="79">
        <v>9</v>
      </c>
      <c r="G26" s="79">
        <v>9</v>
      </c>
      <c r="H26" s="79">
        <v>10</v>
      </c>
      <c r="I26" s="80">
        <f t="shared" si="0"/>
        <v>9.3333333333333339</v>
      </c>
      <c r="J26" s="79">
        <v>9</v>
      </c>
      <c r="K26" s="79">
        <v>10</v>
      </c>
      <c r="L26" s="79">
        <v>10</v>
      </c>
      <c r="M26" s="80">
        <f t="shared" si="1"/>
        <v>9.6666666666666661</v>
      </c>
      <c r="N26" s="83">
        <f t="shared" si="2"/>
        <v>90.222222222222229</v>
      </c>
    </row>
    <row r="27" spans="1:14" ht="25.5" x14ac:dyDescent="0.2">
      <c r="A27" s="196"/>
      <c r="B27" s="196"/>
      <c r="C27" s="196"/>
      <c r="D27" s="166"/>
      <c r="E27" s="45" t="s">
        <v>116</v>
      </c>
      <c r="F27" s="203"/>
      <c r="G27" s="204"/>
      <c r="H27" s="204"/>
      <c r="I27" s="204"/>
      <c r="J27" s="204"/>
      <c r="K27" s="204"/>
      <c r="L27" s="204"/>
      <c r="M27" s="204"/>
      <c r="N27" s="205"/>
    </row>
    <row r="28" spans="1:14" ht="51" x14ac:dyDescent="0.2">
      <c r="A28" s="65"/>
      <c r="B28" s="65"/>
      <c r="C28" s="65"/>
      <c r="D28" s="58"/>
      <c r="E28" s="45" t="s">
        <v>186</v>
      </c>
      <c r="F28" s="45">
        <v>7</v>
      </c>
      <c r="G28" s="45">
        <v>9</v>
      </c>
      <c r="H28" s="45">
        <v>8</v>
      </c>
      <c r="I28" s="45">
        <f>(F28+G28+H28)/3</f>
        <v>8</v>
      </c>
      <c r="J28" s="45">
        <v>9</v>
      </c>
      <c r="K28" s="45">
        <v>10</v>
      </c>
      <c r="L28" s="45">
        <v>9</v>
      </c>
      <c r="M28" s="97">
        <f>(J28+K28+L28)/3</f>
        <v>9.3333333333333339</v>
      </c>
      <c r="N28" s="83">
        <f>I28*M28</f>
        <v>74.666666666666671</v>
      </c>
    </row>
    <row r="29" spans="1:14" ht="38.1" customHeight="1" x14ac:dyDescent="0.2">
      <c r="A29" s="65"/>
      <c r="B29" s="65"/>
      <c r="C29" s="65"/>
      <c r="D29" s="58"/>
      <c r="E29" s="45" t="s">
        <v>111</v>
      </c>
      <c r="F29" s="190"/>
      <c r="G29" s="191"/>
      <c r="H29" s="191"/>
      <c r="I29" s="191"/>
      <c r="J29" s="191"/>
      <c r="K29" s="191"/>
      <c r="L29" s="191"/>
      <c r="M29" s="191"/>
      <c r="N29" s="191"/>
    </row>
    <row r="30" spans="1:14" ht="25.5" customHeight="1" x14ac:dyDescent="0.2">
      <c r="A30" s="197">
        <v>3</v>
      </c>
      <c r="B30" s="197"/>
      <c r="C30" s="197" t="s">
        <v>69</v>
      </c>
      <c r="D30" s="200" t="s">
        <v>69</v>
      </c>
      <c r="E30" s="72" t="s">
        <v>188</v>
      </c>
      <c r="F30" s="76">
        <v>9</v>
      </c>
      <c r="G30" s="76">
        <v>9</v>
      </c>
      <c r="H30" s="76">
        <v>10</v>
      </c>
      <c r="I30" s="81">
        <f t="shared" si="0"/>
        <v>9.3333333333333339</v>
      </c>
      <c r="J30" s="76">
        <v>8</v>
      </c>
      <c r="K30" s="76">
        <v>8</v>
      </c>
      <c r="L30" s="76">
        <v>9</v>
      </c>
      <c r="M30" s="81">
        <f t="shared" si="1"/>
        <v>8.3333333333333339</v>
      </c>
      <c r="N30" s="83">
        <f t="shared" si="2"/>
        <v>77.777777777777786</v>
      </c>
    </row>
    <row r="31" spans="1:14" ht="63.75" x14ac:dyDescent="0.2">
      <c r="A31" s="198"/>
      <c r="B31" s="198"/>
      <c r="C31" s="198"/>
      <c r="D31" s="201"/>
      <c r="E31" s="71" t="s">
        <v>117</v>
      </c>
      <c r="F31" s="209"/>
      <c r="G31" s="210"/>
      <c r="H31" s="210"/>
      <c r="I31" s="210"/>
      <c r="J31" s="210"/>
      <c r="K31" s="210"/>
      <c r="L31" s="210"/>
      <c r="M31" s="210"/>
      <c r="N31" s="211"/>
    </row>
    <row r="32" spans="1:14" ht="38.25" x14ac:dyDescent="0.2">
      <c r="A32" s="198"/>
      <c r="B32" s="198"/>
      <c r="C32" s="198"/>
      <c r="D32" s="201"/>
      <c r="E32" s="72" t="s">
        <v>189</v>
      </c>
      <c r="F32" s="76">
        <v>2</v>
      </c>
      <c r="G32" s="76">
        <v>2</v>
      </c>
      <c r="H32" s="76">
        <v>2</v>
      </c>
      <c r="I32" s="81">
        <f t="shared" si="0"/>
        <v>2</v>
      </c>
      <c r="J32" s="76">
        <v>3</v>
      </c>
      <c r="K32" s="76">
        <v>2</v>
      </c>
      <c r="L32" s="76">
        <v>2</v>
      </c>
      <c r="M32" s="81">
        <f t="shared" si="1"/>
        <v>2.3333333333333335</v>
      </c>
      <c r="N32" s="84">
        <f t="shared" si="2"/>
        <v>4.666666666666667</v>
      </c>
    </row>
    <row r="33" spans="1:14" x14ac:dyDescent="0.2">
      <c r="A33" s="198"/>
      <c r="B33" s="198"/>
      <c r="C33" s="198"/>
      <c r="D33" s="201"/>
      <c r="E33" s="71" t="s">
        <v>201</v>
      </c>
      <c r="F33" s="209"/>
      <c r="G33" s="210"/>
      <c r="H33" s="210"/>
      <c r="I33" s="210"/>
      <c r="J33" s="210"/>
      <c r="K33" s="210"/>
      <c r="L33" s="210"/>
      <c r="M33" s="210"/>
      <c r="N33" s="211"/>
    </row>
    <row r="34" spans="1:14" ht="38.25" x14ac:dyDescent="0.2">
      <c r="A34" s="198"/>
      <c r="B34" s="198"/>
      <c r="C34" s="198"/>
      <c r="D34" s="201"/>
      <c r="E34" s="72" t="s">
        <v>190</v>
      </c>
      <c r="F34" s="76">
        <v>8</v>
      </c>
      <c r="G34" s="76">
        <v>9</v>
      </c>
      <c r="H34" s="76">
        <v>8</v>
      </c>
      <c r="I34" s="81">
        <f t="shared" si="0"/>
        <v>8.3333333333333339</v>
      </c>
      <c r="J34" s="76">
        <v>8</v>
      </c>
      <c r="K34" s="76">
        <v>8</v>
      </c>
      <c r="L34" s="76">
        <v>9</v>
      </c>
      <c r="M34" s="81">
        <f t="shared" si="1"/>
        <v>8.3333333333333339</v>
      </c>
      <c r="N34" s="83">
        <f t="shared" si="2"/>
        <v>69.444444444444457</v>
      </c>
    </row>
    <row r="35" spans="1:14" ht="38.25" x14ac:dyDescent="0.2">
      <c r="A35" s="198"/>
      <c r="B35" s="198"/>
      <c r="C35" s="198"/>
      <c r="D35" s="201"/>
      <c r="E35" s="71" t="s">
        <v>202</v>
      </c>
      <c r="F35" s="209"/>
      <c r="G35" s="210"/>
      <c r="H35" s="210"/>
      <c r="I35" s="210"/>
      <c r="J35" s="210"/>
      <c r="K35" s="210"/>
      <c r="L35" s="210"/>
      <c r="M35" s="210"/>
      <c r="N35" s="211"/>
    </row>
    <row r="36" spans="1:14" ht="38.25" x14ac:dyDescent="0.2">
      <c r="A36" s="198"/>
      <c r="B36" s="198"/>
      <c r="C36" s="198"/>
      <c r="D36" s="201"/>
      <c r="E36" s="72" t="s">
        <v>191</v>
      </c>
      <c r="F36" s="76">
        <v>9</v>
      </c>
      <c r="G36" s="76">
        <v>8</v>
      </c>
      <c r="H36" s="76">
        <v>9</v>
      </c>
      <c r="I36" s="81">
        <f>(F36+G36+H36)/3</f>
        <v>8.6666666666666661</v>
      </c>
      <c r="J36" s="76">
        <v>7</v>
      </c>
      <c r="K36" s="76">
        <v>7</v>
      </c>
      <c r="L36" s="76">
        <v>6</v>
      </c>
      <c r="M36" s="81">
        <f t="shared" si="1"/>
        <v>6.666666666666667</v>
      </c>
      <c r="N36" s="83">
        <f t="shared" si="2"/>
        <v>57.777777777777779</v>
      </c>
    </row>
    <row r="37" spans="1:14" ht="25.5" x14ac:dyDescent="0.2">
      <c r="A37" s="199"/>
      <c r="B37" s="199"/>
      <c r="C37" s="199"/>
      <c r="D37" s="202"/>
      <c r="E37" s="71" t="s">
        <v>199</v>
      </c>
      <c r="F37" s="209"/>
      <c r="G37" s="210"/>
      <c r="H37" s="210"/>
      <c r="I37" s="210"/>
      <c r="J37" s="210"/>
      <c r="K37" s="210"/>
      <c r="L37" s="210"/>
      <c r="M37" s="210"/>
      <c r="N37" s="211"/>
    </row>
    <row r="38" spans="1:14" ht="38.25" x14ac:dyDescent="0.2">
      <c r="A38" s="197"/>
      <c r="B38" s="197"/>
      <c r="C38" s="197"/>
      <c r="D38" s="76"/>
      <c r="E38" s="72" t="s">
        <v>193</v>
      </c>
      <c r="F38" s="76">
        <v>9</v>
      </c>
      <c r="G38" s="76">
        <v>10</v>
      </c>
      <c r="H38" s="76">
        <v>10</v>
      </c>
      <c r="I38" s="106">
        <f>AVERAGE(F38:H38)</f>
        <v>9.6666666666666661</v>
      </c>
      <c r="J38" s="76">
        <v>8</v>
      </c>
      <c r="K38" s="76">
        <v>9</v>
      </c>
      <c r="L38" s="76">
        <v>10</v>
      </c>
      <c r="M38" s="76">
        <f>AVERAGE(J38:L38)</f>
        <v>9</v>
      </c>
      <c r="N38" s="107">
        <f>M38*I38</f>
        <v>87</v>
      </c>
    </row>
    <row r="39" spans="1:14" ht="51" x14ac:dyDescent="0.2">
      <c r="A39" s="198"/>
      <c r="B39" s="198"/>
      <c r="C39" s="198"/>
      <c r="D39" s="76"/>
      <c r="E39" s="71" t="s">
        <v>200</v>
      </c>
      <c r="F39" s="209"/>
      <c r="G39" s="210"/>
      <c r="H39" s="210"/>
      <c r="I39" s="210"/>
      <c r="J39" s="210"/>
      <c r="K39" s="210"/>
      <c r="L39" s="210"/>
      <c r="M39" s="210"/>
      <c r="N39" s="211"/>
    </row>
    <row r="42" spans="1:14" x14ac:dyDescent="0.2">
      <c r="C42" s="50" t="s">
        <v>96</v>
      </c>
      <c r="D42" s="192" t="s">
        <v>97</v>
      </c>
      <c r="E42" s="192"/>
    </row>
    <row r="43" spans="1:14" ht="38.25" x14ac:dyDescent="0.2">
      <c r="C43" s="42" t="s">
        <v>85</v>
      </c>
      <c r="D43" s="193" t="s">
        <v>139</v>
      </c>
      <c r="E43" s="193"/>
    </row>
    <row r="44" spans="1:14" ht="38.25" x14ac:dyDescent="0.2">
      <c r="C44" s="43" t="s">
        <v>86</v>
      </c>
      <c r="D44" s="193"/>
      <c r="E44" s="193"/>
    </row>
    <row r="45" spans="1:14" ht="63.75" x14ac:dyDescent="0.2">
      <c r="C45" s="42" t="s">
        <v>87</v>
      </c>
      <c r="D45" s="193"/>
      <c r="E45" s="193"/>
    </row>
    <row r="46" spans="1:14" ht="38.25" x14ac:dyDescent="0.2">
      <c r="C46" s="44" t="s">
        <v>88</v>
      </c>
      <c r="D46" s="208"/>
      <c r="E46" s="208"/>
    </row>
    <row r="47" spans="1:14" ht="127.5" x14ac:dyDescent="0.2">
      <c r="C47" s="44" t="s">
        <v>89</v>
      </c>
      <c r="D47" s="208"/>
      <c r="E47" s="208"/>
    </row>
    <row r="48" spans="1:14" ht="51" x14ac:dyDescent="0.2">
      <c r="C48" s="44" t="s">
        <v>90</v>
      </c>
      <c r="D48" s="206"/>
      <c r="E48" s="207"/>
    </row>
    <row r="49" spans="3:5" ht="63.75" x14ac:dyDescent="0.2">
      <c r="C49" s="44" t="s">
        <v>92</v>
      </c>
      <c r="D49" s="206"/>
      <c r="E49" s="207"/>
    </row>
    <row r="50" spans="3:5" ht="76.5" x14ac:dyDescent="0.2">
      <c r="C50" s="44" t="s">
        <v>91</v>
      </c>
      <c r="D50" s="206"/>
      <c r="E50" s="207"/>
    </row>
    <row r="51" spans="3:5" ht="76.5" x14ac:dyDescent="0.2">
      <c r="C51" s="45" t="s">
        <v>166</v>
      </c>
      <c r="D51" s="66"/>
      <c r="E51" s="67"/>
    </row>
    <row r="52" spans="3:5" ht="38.25" x14ac:dyDescent="0.2">
      <c r="C52" s="71" t="s">
        <v>167</v>
      </c>
      <c r="D52" s="71"/>
      <c r="E52" s="71"/>
    </row>
    <row r="53" spans="3:5" ht="51" x14ac:dyDescent="0.2">
      <c r="C53" s="71" t="s">
        <v>168</v>
      </c>
      <c r="D53" s="71"/>
      <c r="E53" s="71"/>
    </row>
    <row r="54" spans="3:5" ht="51" x14ac:dyDescent="0.2">
      <c r="C54" s="71" t="s">
        <v>169</v>
      </c>
      <c r="D54" s="71"/>
      <c r="E54" s="71"/>
    </row>
    <row r="55" spans="3:5" ht="63.75" x14ac:dyDescent="0.2">
      <c r="C55" s="71" t="s">
        <v>170</v>
      </c>
      <c r="D55" s="71"/>
      <c r="E55" s="71"/>
    </row>
  </sheetData>
  <sheetProtection algorithmName="SHA-512" hashValue="C9+QhA4VximVR1jNVoP7m04ziZ9wm4NBvtzt6yOTWPx59LDRc5FlejukRVm0l+8phhIsKhszs02YnUrHjgQkLw==" saltValue="GZBiY99P03vQ6FDaSEFyhQ==" spinCount="100000" sheet="1" objects="1" scenarios="1" selectLockedCells="1" selectUnlockedCells="1"/>
  <autoFilter ref="E2:E55"/>
  <mergeCells count="42">
    <mergeCell ref="A38:A39"/>
    <mergeCell ref="B38:B39"/>
    <mergeCell ref="C38:C39"/>
    <mergeCell ref="D44:E44"/>
    <mergeCell ref="D45:E45"/>
    <mergeCell ref="F31:N31"/>
    <mergeCell ref="F33:N33"/>
    <mergeCell ref="F35:N35"/>
    <mergeCell ref="F37:N37"/>
    <mergeCell ref="F39:N39"/>
    <mergeCell ref="D48:E48"/>
    <mergeCell ref="D46:E46"/>
    <mergeCell ref="D50:E50"/>
    <mergeCell ref="D47:E47"/>
    <mergeCell ref="D49:E49"/>
    <mergeCell ref="F29:N29"/>
    <mergeCell ref="D42:E42"/>
    <mergeCell ref="D43:E43"/>
    <mergeCell ref="A18:A27"/>
    <mergeCell ref="B18:B27"/>
    <mergeCell ref="B30:B37"/>
    <mergeCell ref="A30:A37"/>
    <mergeCell ref="C18:C27"/>
    <mergeCell ref="C30:C37"/>
    <mergeCell ref="D30:D37"/>
    <mergeCell ref="D18:D27"/>
    <mergeCell ref="F19:N19"/>
    <mergeCell ref="F21:N21"/>
    <mergeCell ref="F23:N23"/>
    <mergeCell ref="F25:N25"/>
    <mergeCell ref="F27:N27"/>
    <mergeCell ref="F17:N17"/>
    <mergeCell ref="A4:N4"/>
    <mergeCell ref="A5:N5"/>
    <mergeCell ref="D8:D15"/>
    <mergeCell ref="C8:C15"/>
    <mergeCell ref="A8:A15"/>
    <mergeCell ref="B8:B15"/>
    <mergeCell ref="F9:N9"/>
    <mergeCell ref="F11:N11"/>
    <mergeCell ref="F13:N13"/>
    <mergeCell ref="F15:N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4"/>
  <sheetViews>
    <sheetView workbookViewId="0">
      <selection activeCell="F39" sqref="F39:F40"/>
    </sheetView>
  </sheetViews>
  <sheetFormatPr defaultColWidth="9.140625" defaultRowHeight="14.25" x14ac:dyDescent="0.2"/>
  <cols>
    <col min="1" max="2" width="10.7109375" style="7" customWidth="1"/>
    <col min="3" max="3" width="15" style="7" bestFit="1" customWidth="1"/>
    <col min="4" max="4" width="30.140625" style="7" bestFit="1" customWidth="1"/>
    <col min="5" max="5" width="59.28515625" style="7" customWidth="1"/>
    <col min="6" max="6" width="37.7109375" style="7" customWidth="1"/>
    <col min="7" max="7" width="29" style="95" customWidth="1"/>
    <col min="8" max="8" width="20.7109375" style="7" customWidth="1"/>
    <col min="9" max="16384" width="9.140625" style="7"/>
  </cols>
  <sheetData>
    <row r="3" spans="1:8" x14ac:dyDescent="0.2">
      <c r="A3" s="12" t="s">
        <v>27</v>
      </c>
    </row>
    <row r="5" spans="1:8" ht="30" customHeight="1" x14ac:dyDescent="0.2">
      <c r="A5" s="228" t="s">
        <v>12</v>
      </c>
      <c r="B5" s="228"/>
      <c r="C5" s="228"/>
      <c r="D5" s="228"/>
      <c r="E5" s="228"/>
      <c r="F5" s="228"/>
      <c r="G5" s="228"/>
      <c r="H5" s="228"/>
    </row>
    <row r="6" spans="1:8" ht="30" customHeight="1" x14ac:dyDescent="0.2">
      <c r="A6" s="228" t="s">
        <v>13</v>
      </c>
      <c r="B6" s="228"/>
      <c r="C6" s="228"/>
      <c r="D6" s="228"/>
      <c r="E6" s="228"/>
      <c r="F6" s="228"/>
      <c r="G6" s="228"/>
      <c r="H6" s="228"/>
    </row>
    <row r="8" spans="1:8" ht="30" customHeight="1" x14ac:dyDescent="0.2">
      <c r="A8" s="8" t="s">
        <v>14</v>
      </c>
      <c r="B8" s="9" t="s">
        <v>15</v>
      </c>
      <c r="C8" s="51" t="s">
        <v>16</v>
      </c>
      <c r="D8" s="10" t="s">
        <v>17</v>
      </c>
      <c r="E8" s="51" t="s">
        <v>18</v>
      </c>
      <c r="F8" s="9" t="s">
        <v>19</v>
      </c>
      <c r="G8" s="9" t="s">
        <v>20</v>
      </c>
      <c r="H8" s="8" t="s">
        <v>21</v>
      </c>
    </row>
    <row r="9" spans="1:8" ht="32.25" customHeight="1" x14ac:dyDescent="0.2">
      <c r="A9" s="227" t="s">
        <v>22</v>
      </c>
      <c r="B9" s="29"/>
      <c r="C9" s="231" t="s">
        <v>140</v>
      </c>
      <c r="D9" s="231" t="s">
        <v>141</v>
      </c>
      <c r="E9" s="42" t="s">
        <v>85</v>
      </c>
      <c r="F9" s="217" t="s">
        <v>142</v>
      </c>
      <c r="G9" s="229" t="s">
        <v>162</v>
      </c>
      <c r="H9" s="30"/>
    </row>
    <row r="10" spans="1:8" ht="30" customHeight="1" x14ac:dyDescent="0.2">
      <c r="A10" s="227"/>
      <c r="B10" s="29"/>
      <c r="C10" s="231"/>
      <c r="D10" s="231"/>
      <c r="E10" s="42" t="s">
        <v>108</v>
      </c>
      <c r="F10" s="218"/>
      <c r="G10" s="230"/>
      <c r="H10" s="30"/>
    </row>
    <row r="11" spans="1:8" ht="30" customHeight="1" x14ac:dyDescent="0.2">
      <c r="A11" s="227" t="s">
        <v>23</v>
      </c>
      <c r="B11" s="29"/>
      <c r="C11" s="231"/>
      <c r="D11" s="231"/>
      <c r="E11" s="43" t="s">
        <v>86</v>
      </c>
      <c r="F11" s="219" t="s">
        <v>143</v>
      </c>
      <c r="G11" s="229" t="s">
        <v>163</v>
      </c>
      <c r="H11" s="30"/>
    </row>
    <row r="12" spans="1:8" ht="30" customHeight="1" x14ac:dyDescent="0.2">
      <c r="A12" s="227"/>
      <c r="B12" s="29"/>
      <c r="C12" s="231"/>
      <c r="D12" s="231"/>
      <c r="E12" s="42" t="s">
        <v>109</v>
      </c>
      <c r="F12" s="220"/>
      <c r="G12" s="230"/>
      <c r="H12" s="30"/>
    </row>
    <row r="13" spans="1:8" ht="39.75" customHeight="1" x14ac:dyDescent="0.2">
      <c r="A13" s="227" t="s">
        <v>24</v>
      </c>
      <c r="B13" s="29"/>
      <c r="C13" s="231"/>
      <c r="D13" s="231"/>
      <c r="E13" s="38" t="s">
        <v>87</v>
      </c>
      <c r="F13" s="221" t="s">
        <v>144</v>
      </c>
      <c r="G13" s="229" t="s">
        <v>163</v>
      </c>
      <c r="H13" s="30"/>
    </row>
    <row r="14" spans="1:8" ht="33.75" customHeight="1" x14ac:dyDescent="0.2">
      <c r="A14" s="227"/>
      <c r="B14" s="29"/>
      <c r="C14" s="231"/>
      <c r="D14" s="231"/>
      <c r="E14" s="43" t="s">
        <v>110</v>
      </c>
      <c r="F14" s="222"/>
      <c r="G14" s="230"/>
      <c r="H14" s="30"/>
    </row>
    <row r="15" spans="1:8" ht="58.5" customHeight="1" x14ac:dyDescent="0.2">
      <c r="A15" s="227" t="s">
        <v>25</v>
      </c>
      <c r="B15" s="29"/>
      <c r="C15" s="231"/>
      <c r="D15" s="231"/>
      <c r="E15" s="38" t="s">
        <v>176</v>
      </c>
      <c r="F15" s="232">
        <v>63.55555555555555</v>
      </c>
      <c r="G15" s="229" t="s">
        <v>163</v>
      </c>
      <c r="H15" s="30"/>
    </row>
    <row r="16" spans="1:8" ht="30" customHeight="1" x14ac:dyDescent="0.2">
      <c r="A16" s="227"/>
      <c r="B16" s="29"/>
      <c r="C16" s="231"/>
      <c r="D16" s="231"/>
      <c r="E16" s="38" t="s">
        <v>183</v>
      </c>
      <c r="F16" s="233"/>
      <c r="G16" s="230"/>
      <c r="H16" s="30"/>
    </row>
    <row r="17" spans="1:8" ht="30" customHeight="1" x14ac:dyDescent="0.2">
      <c r="A17" s="225">
        <v>5</v>
      </c>
      <c r="B17" s="29"/>
      <c r="C17" s="231"/>
      <c r="D17" s="231"/>
      <c r="E17" s="38" t="s">
        <v>187</v>
      </c>
      <c r="F17" s="223">
        <v>35.777777777777779</v>
      </c>
      <c r="G17" s="229" t="s">
        <v>163</v>
      </c>
      <c r="H17" s="30"/>
    </row>
    <row r="18" spans="1:8" ht="30" customHeight="1" x14ac:dyDescent="0.2">
      <c r="A18" s="226"/>
      <c r="B18" s="29"/>
      <c r="C18" s="231"/>
      <c r="D18" s="231"/>
      <c r="E18" s="38" t="s">
        <v>184</v>
      </c>
      <c r="F18" s="224"/>
      <c r="G18" s="230"/>
      <c r="H18" s="30"/>
    </row>
    <row r="20" spans="1:8" ht="28.5" x14ac:dyDescent="0.2">
      <c r="A20" s="8" t="s">
        <v>14</v>
      </c>
      <c r="B20" s="9" t="s">
        <v>15</v>
      </c>
      <c r="C20" s="51" t="s">
        <v>16</v>
      </c>
      <c r="D20" s="10" t="s">
        <v>17</v>
      </c>
      <c r="E20" s="51" t="s">
        <v>18</v>
      </c>
      <c r="F20" s="9" t="s">
        <v>19</v>
      </c>
      <c r="G20" s="9" t="s">
        <v>20</v>
      </c>
      <c r="H20" s="8" t="s">
        <v>21</v>
      </c>
    </row>
    <row r="21" spans="1:8" ht="25.5" customHeight="1" x14ac:dyDescent="0.2">
      <c r="A21" s="214">
        <v>6</v>
      </c>
      <c r="B21" s="88"/>
      <c r="C21" s="236" t="s">
        <v>146</v>
      </c>
      <c r="D21" s="236" t="s">
        <v>147</v>
      </c>
      <c r="E21" s="44" t="s">
        <v>177</v>
      </c>
      <c r="F21" s="215" t="s">
        <v>148</v>
      </c>
      <c r="G21" s="212" t="s">
        <v>164</v>
      </c>
      <c r="H21" s="90"/>
    </row>
    <row r="22" spans="1:8" ht="51" x14ac:dyDescent="0.2">
      <c r="A22" s="214"/>
      <c r="B22" s="88"/>
      <c r="C22" s="237"/>
      <c r="D22" s="237"/>
      <c r="E22" s="45" t="s">
        <v>112</v>
      </c>
      <c r="F22" s="216"/>
      <c r="G22" s="213"/>
      <c r="H22" s="90"/>
    </row>
    <row r="23" spans="1:8" ht="89.25" x14ac:dyDescent="0.2">
      <c r="A23" s="214">
        <v>7</v>
      </c>
      <c r="B23" s="88"/>
      <c r="C23" s="237"/>
      <c r="D23" s="237"/>
      <c r="E23" s="44" t="s">
        <v>178</v>
      </c>
      <c r="F23" s="215" t="s">
        <v>149</v>
      </c>
      <c r="G23" s="212" t="s">
        <v>165</v>
      </c>
      <c r="H23" s="90"/>
    </row>
    <row r="24" spans="1:8" ht="38.25" x14ac:dyDescent="0.2">
      <c r="A24" s="214"/>
      <c r="B24" s="88"/>
      <c r="C24" s="237"/>
      <c r="D24" s="237"/>
      <c r="E24" s="45" t="s">
        <v>113</v>
      </c>
      <c r="F24" s="216"/>
      <c r="G24" s="213"/>
      <c r="H24" s="90"/>
    </row>
    <row r="25" spans="1:8" ht="51" x14ac:dyDescent="0.2">
      <c r="A25" s="214">
        <v>8</v>
      </c>
      <c r="B25" s="88"/>
      <c r="C25" s="237"/>
      <c r="D25" s="237"/>
      <c r="E25" s="44" t="s">
        <v>179</v>
      </c>
      <c r="F25" s="221" t="s">
        <v>150</v>
      </c>
      <c r="G25" s="212" t="s">
        <v>102</v>
      </c>
      <c r="H25" s="90"/>
    </row>
    <row r="26" spans="1:8" ht="38.25" x14ac:dyDescent="0.2">
      <c r="A26" s="214"/>
      <c r="B26" s="88"/>
      <c r="C26" s="237"/>
      <c r="D26" s="237"/>
      <c r="E26" s="45" t="s">
        <v>114</v>
      </c>
      <c r="F26" s="222"/>
      <c r="G26" s="213"/>
      <c r="H26" s="90"/>
    </row>
    <row r="27" spans="1:8" ht="38.25" x14ac:dyDescent="0.2">
      <c r="A27" s="214">
        <v>9</v>
      </c>
      <c r="B27" s="88"/>
      <c r="C27" s="237"/>
      <c r="D27" s="237"/>
      <c r="E27" s="44" t="s">
        <v>180</v>
      </c>
      <c r="F27" s="215" t="s">
        <v>148</v>
      </c>
      <c r="G27" s="212" t="s">
        <v>162</v>
      </c>
      <c r="H27" s="90"/>
    </row>
    <row r="28" spans="1:8" ht="25.5" x14ac:dyDescent="0.2">
      <c r="A28" s="214"/>
      <c r="B28" s="88"/>
      <c r="C28" s="237"/>
      <c r="D28" s="237"/>
      <c r="E28" s="45" t="s">
        <v>115</v>
      </c>
      <c r="F28" s="216"/>
      <c r="G28" s="213"/>
      <c r="H28" s="90"/>
    </row>
    <row r="29" spans="1:8" ht="51" x14ac:dyDescent="0.2">
      <c r="A29" s="239">
        <v>10</v>
      </c>
      <c r="B29" s="88"/>
      <c r="C29" s="237"/>
      <c r="D29" s="237"/>
      <c r="E29" s="44" t="s">
        <v>185</v>
      </c>
      <c r="F29" s="215" t="s">
        <v>151</v>
      </c>
      <c r="G29" s="212" t="s">
        <v>102</v>
      </c>
      <c r="H29" s="89"/>
    </row>
    <row r="30" spans="1:8" ht="25.5" x14ac:dyDescent="0.2">
      <c r="A30" s="240"/>
      <c r="B30" s="88"/>
      <c r="C30" s="238"/>
      <c r="D30" s="237"/>
      <c r="E30" s="45" t="s">
        <v>116</v>
      </c>
      <c r="F30" s="216"/>
      <c r="G30" s="213"/>
      <c r="H30" s="89"/>
    </row>
    <row r="31" spans="1:8" ht="51" x14ac:dyDescent="0.2">
      <c r="A31" s="239">
        <v>11</v>
      </c>
      <c r="B31" s="88"/>
      <c r="C31" s="96"/>
      <c r="D31" s="237"/>
      <c r="E31" s="45" t="s">
        <v>186</v>
      </c>
      <c r="F31" s="215" t="s">
        <v>145</v>
      </c>
      <c r="G31" s="212" t="s">
        <v>161</v>
      </c>
      <c r="H31" s="89"/>
    </row>
    <row r="32" spans="1:8" ht="30" customHeight="1" x14ac:dyDescent="0.2">
      <c r="A32" s="240"/>
      <c r="B32" s="88"/>
      <c r="C32" s="96"/>
      <c r="D32" s="238"/>
      <c r="E32" s="45" t="s">
        <v>111</v>
      </c>
      <c r="F32" s="216"/>
      <c r="G32" s="213"/>
      <c r="H32" s="89"/>
    </row>
    <row r="33" spans="1:8" ht="23.25" customHeight="1" x14ac:dyDescent="0.2"/>
    <row r="34" spans="1:8" ht="28.5" x14ac:dyDescent="0.2">
      <c r="A34" s="8" t="s">
        <v>14</v>
      </c>
      <c r="B34" s="9" t="s">
        <v>15</v>
      </c>
      <c r="C34" s="51" t="s">
        <v>16</v>
      </c>
      <c r="D34" s="10" t="s">
        <v>17</v>
      </c>
      <c r="E34" s="51" t="s">
        <v>18</v>
      </c>
      <c r="F34" s="9" t="s">
        <v>19</v>
      </c>
      <c r="G34" s="9" t="s">
        <v>20</v>
      </c>
      <c r="H34" s="8" t="s">
        <v>21</v>
      </c>
    </row>
    <row r="35" spans="1:8" ht="25.5" customHeight="1" x14ac:dyDescent="0.2">
      <c r="A35" s="242">
        <v>12</v>
      </c>
      <c r="B35" s="91"/>
      <c r="C35" s="234" t="s">
        <v>152</v>
      </c>
      <c r="D35" s="234" t="s">
        <v>153</v>
      </c>
      <c r="E35" s="72" t="s">
        <v>188</v>
      </c>
      <c r="F35" s="244" t="s">
        <v>204</v>
      </c>
      <c r="G35" s="234" t="s">
        <v>162</v>
      </c>
      <c r="H35" s="92"/>
    </row>
    <row r="36" spans="1:8" ht="76.5" x14ac:dyDescent="0.2">
      <c r="A36" s="242"/>
      <c r="B36" s="91"/>
      <c r="C36" s="241"/>
      <c r="D36" s="241"/>
      <c r="E36" s="71" t="s">
        <v>117</v>
      </c>
      <c r="F36" s="244"/>
      <c r="G36" s="235"/>
      <c r="H36" s="92"/>
    </row>
    <row r="37" spans="1:8" ht="38.25" x14ac:dyDescent="0.2">
      <c r="A37" s="242">
        <v>13</v>
      </c>
      <c r="B37" s="91"/>
      <c r="C37" s="241"/>
      <c r="D37" s="241"/>
      <c r="E37" s="72" t="s">
        <v>189</v>
      </c>
      <c r="F37" s="245" t="s">
        <v>205</v>
      </c>
      <c r="G37" s="234" t="s">
        <v>102</v>
      </c>
      <c r="H37" s="92"/>
    </row>
    <row r="38" spans="1:8" x14ac:dyDescent="0.2">
      <c r="A38" s="242"/>
      <c r="B38" s="91"/>
      <c r="C38" s="241"/>
      <c r="D38" s="241"/>
      <c r="E38" s="71" t="s">
        <v>201</v>
      </c>
      <c r="F38" s="245"/>
      <c r="G38" s="235"/>
      <c r="H38" s="92"/>
    </row>
    <row r="39" spans="1:8" ht="42.75" customHeight="1" x14ac:dyDescent="0.2">
      <c r="A39" s="242">
        <v>14</v>
      </c>
      <c r="B39" s="91"/>
      <c r="C39" s="241"/>
      <c r="D39" s="241"/>
      <c r="E39" s="72" t="s">
        <v>190</v>
      </c>
      <c r="F39" s="243" t="s">
        <v>206</v>
      </c>
      <c r="G39" s="234" t="s">
        <v>203</v>
      </c>
      <c r="H39" s="92"/>
    </row>
    <row r="40" spans="1:8" ht="38.25" x14ac:dyDescent="0.2">
      <c r="A40" s="242"/>
      <c r="B40" s="91"/>
      <c r="C40" s="241"/>
      <c r="D40" s="241"/>
      <c r="E40" s="71" t="s">
        <v>202</v>
      </c>
      <c r="F40" s="243"/>
      <c r="G40" s="235"/>
      <c r="H40" s="92"/>
    </row>
    <row r="41" spans="1:8" ht="38.25" x14ac:dyDescent="0.2">
      <c r="A41" s="242">
        <v>15</v>
      </c>
      <c r="B41" s="91"/>
      <c r="C41" s="241"/>
      <c r="D41" s="241"/>
      <c r="E41" s="72" t="s">
        <v>191</v>
      </c>
      <c r="F41" s="243" t="s">
        <v>207</v>
      </c>
      <c r="G41" s="234" t="s">
        <v>102</v>
      </c>
      <c r="H41" s="92"/>
    </row>
    <row r="42" spans="1:8" ht="38.25" x14ac:dyDescent="0.2">
      <c r="A42" s="242"/>
      <c r="B42" s="91"/>
      <c r="C42" s="241"/>
      <c r="D42" s="241"/>
      <c r="E42" s="71" t="s">
        <v>199</v>
      </c>
      <c r="F42" s="243"/>
      <c r="G42" s="235"/>
      <c r="H42" s="92"/>
    </row>
    <row r="43" spans="1:8" ht="38.25" x14ac:dyDescent="0.2">
      <c r="A43" s="242">
        <v>16</v>
      </c>
      <c r="B43" s="242"/>
      <c r="C43" s="241"/>
      <c r="D43" s="241"/>
      <c r="E43" s="72" t="s">
        <v>193</v>
      </c>
      <c r="F43" s="243" t="s">
        <v>208</v>
      </c>
      <c r="G43" s="242" t="s">
        <v>102</v>
      </c>
      <c r="H43" s="242"/>
    </row>
    <row r="44" spans="1:8" ht="51" x14ac:dyDescent="0.2">
      <c r="A44" s="242"/>
      <c r="B44" s="242"/>
      <c r="C44" s="235"/>
      <c r="D44" s="235"/>
      <c r="E44" s="71" t="s">
        <v>200</v>
      </c>
      <c r="F44" s="243"/>
      <c r="G44" s="242"/>
      <c r="H44" s="242"/>
    </row>
  </sheetData>
  <sheetProtection algorithmName="SHA-512" hashValue="oSomNRitmaB+SNgRjZew9jCIOe4n4TAeWzrta0pzvOfM6jnYi85uiSHbwE5ZMxU+fSxhMDV4xOaPEbZvD/IB5w==" saltValue="sdXOysxnB3J1LeVT89/EWA==" spinCount="100000" sheet="1" objects="1" scenarios="1" selectLockedCells="1" selectUnlockedCells="1"/>
  <mergeCells count="58">
    <mergeCell ref="D35:D44"/>
    <mergeCell ref="C35:C44"/>
    <mergeCell ref="G43:G44"/>
    <mergeCell ref="H43:H44"/>
    <mergeCell ref="A43:A44"/>
    <mergeCell ref="B43:B44"/>
    <mergeCell ref="F43:F44"/>
    <mergeCell ref="A35:A36"/>
    <mergeCell ref="F35:F36"/>
    <mergeCell ref="A37:A38"/>
    <mergeCell ref="F37:F38"/>
    <mergeCell ref="A39:A40"/>
    <mergeCell ref="F39:F40"/>
    <mergeCell ref="A41:A42"/>
    <mergeCell ref="F41:F42"/>
    <mergeCell ref="G35:G36"/>
    <mergeCell ref="G37:G38"/>
    <mergeCell ref="G41:G42"/>
    <mergeCell ref="G39:G40"/>
    <mergeCell ref="C21:C30"/>
    <mergeCell ref="A29:A30"/>
    <mergeCell ref="F21:F22"/>
    <mergeCell ref="A23:A24"/>
    <mergeCell ref="A21:A22"/>
    <mergeCell ref="D21:D32"/>
    <mergeCell ref="A31:A32"/>
    <mergeCell ref="F27:F28"/>
    <mergeCell ref="G31:G32"/>
    <mergeCell ref="G21:G22"/>
    <mergeCell ref="A25:A26"/>
    <mergeCell ref="G23:G24"/>
    <mergeCell ref="G25:G26"/>
    <mergeCell ref="F31:F32"/>
    <mergeCell ref="F23:F24"/>
    <mergeCell ref="F25:F26"/>
    <mergeCell ref="A5:H5"/>
    <mergeCell ref="A6:H6"/>
    <mergeCell ref="A9:A10"/>
    <mergeCell ref="A11:A12"/>
    <mergeCell ref="A13:A14"/>
    <mergeCell ref="G9:G10"/>
    <mergeCell ref="G11:G12"/>
    <mergeCell ref="G13:G14"/>
    <mergeCell ref="D9:D18"/>
    <mergeCell ref="C9:C18"/>
    <mergeCell ref="G17:G18"/>
    <mergeCell ref="G15:G16"/>
    <mergeCell ref="F15:F16"/>
    <mergeCell ref="G27:G28"/>
    <mergeCell ref="G29:G30"/>
    <mergeCell ref="A27:A28"/>
    <mergeCell ref="F29:F30"/>
    <mergeCell ref="F9:F10"/>
    <mergeCell ref="F11:F12"/>
    <mergeCell ref="F13:F14"/>
    <mergeCell ref="F17:F18"/>
    <mergeCell ref="A17:A18"/>
    <mergeCell ref="A15:A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Risk haritası</vt:lpstr>
      <vt:lpstr>Ek1 tanımlama</vt:lpstr>
      <vt:lpstr>Ek2 B.Kayıt</vt:lpstr>
      <vt:lpstr>Ek3.B.R.oylama</vt:lpstr>
      <vt:lpstr>Ek4 Konsolide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cp:lastModifiedBy>HP Inc.</cp:lastModifiedBy>
  <cp:lastPrinted>2023-09-20T11:40:57Z</cp:lastPrinted>
  <dcterms:created xsi:type="dcterms:W3CDTF">2023-07-24T12:37:09Z</dcterms:created>
  <dcterms:modified xsi:type="dcterms:W3CDTF">2023-11-23T11:36:05Z</dcterms:modified>
</cp:coreProperties>
</file>